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6" windowHeight="7620" activeTab="2"/>
  </bookViews>
  <sheets>
    <sheet name="Détail des frais de personnel" sheetId="1" r:id="rId1"/>
    <sheet name="Plan de financement" sheetId="2" r:id="rId2"/>
    <sheet name="Calcul de la contribution FAMI" sheetId="3" r:id="rId3"/>
  </sheets>
  <definedNames>
    <definedName name="_ftn1" localSheetId="1">'Plan de financement'!$A$78</definedName>
    <definedName name="_ftnref1" localSheetId="1">'Plan de financement'!$A$1</definedName>
    <definedName name="_xlnm.Print_Area" localSheetId="0">'Détail des frais de personnel'!$A$1:$H$19</definedName>
    <definedName name="_xlnm.Print_Area" localSheetId="1">'Plan de financement'!$A$1:$L$83</definedName>
  </definedNames>
  <calcPr fullCalcOnLoad="1"/>
</workbook>
</file>

<file path=xl/sharedStrings.xml><?xml version="1.0" encoding="utf-8"?>
<sst xmlns="http://schemas.openxmlformats.org/spreadsheetml/2006/main" count="98" uniqueCount="81">
  <si>
    <t>Fonction - Libellé</t>
  </si>
  <si>
    <t>Coût total</t>
  </si>
  <si>
    <t>Nombre d'heures travaillées sur l'année</t>
  </si>
  <si>
    <t>Nb d'heures travaillées sur le projet</t>
  </si>
  <si>
    <t xml:space="preserve">Cofinanceur 1 : </t>
  </si>
  <si>
    <t xml:space="preserve">Cofinanceur 2 : </t>
  </si>
  <si>
    <t xml:space="preserve">e) Consommables, fournitures et services généraux </t>
  </si>
  <si>
    <t>Le porteur de projet certifie que les coûts en euros indiqués ci-dessous sont indispensables à la mise en œuvre du projet faisant l’objet de la demande de subvention.
Afin d'établir les coûts éligibles, il convient de se référer aux régles d'éligibilité des dépenses.</t>
  </si>
  <si>
    <t>Taux d'affectation au projet</t>
  </si>
  <si>
    <r>
      <t>f) Frais de sous-traitance</t>
    </r>
    <r>
      <rPr>
        <sz val="12"/>
        <rFont val="Arial"/>
        <family val="2"/>
      </rPr>
      <t xml:space="preserve"> (prestations de service, frais d'experts, publicité, transparence, évaluation du projet, audits externes…)</t>
    </r>
  </si>
  <si>
    <t>Dépenses affectées au projet (€)</t>
  </si>
  <si>
    <t>Coût total employeur annuel (€)
(salaire brut +  charges employeur)</t>
  </si>
  <si>
    <t>(*) Le taux d'affectation s'applique uniquement aux dépenses directes
(1) Enlever la mention inutile. En cas de présentation de dépenses TTC, il convient de transmettre l'attestation de non-récupération de la TVA</t>
  </si>
  <si>
    <t xml:space="preserve">Fonds Européen Asile Migration Intégration - 2014-2020
Détail des frais de personnel </t>
  </si>
  <si>
    <t>POSTES DE DEPENSES</t>
  </si>
  <si>
    <t>Coût éligible affecté au projet (suivant taux d'affectation )
(D) = (B * C)</t>
  </si>
  <si>
    <r>
      <t>a) Frais de personnels affectés au projet ayant un rôle direct et déterminant</t>
    </r>
    <r>
      <rPr>
        <sz val="12"/>
        <rFont val="Arial"/>
        <family val="2"/>
      </rPr>
      <t xml:space="preserve">
</t>
    </r>
    <r>
      <rPr>
        <b/>
        <sz val="12"/>
        <rFont val="Arial"/>
        <family val="2"/>
      </rPr>
      <t xml:space="preserve">Ne pas saisir directement les informations en gris ci-dessous mais renseigner l'onglet "Détail des frais de personnel" de ce fichier. </t>
    </r>
    <r>
      <rPr>
        <sz val="12"/>
        <rFont val="Arial"/>
        <family val="2"/>
      </rPr>
      <t>Les informations renseignées s'incrémenteront automatiquement dans le plan de financement.</t>
    </r>
  </si>
  <si>
    <t xml:space="preserve">Nature du contrat
(CDI, CDD, Contrat aidé, convention de stage, etc)
 </t>
  </si>
  <si>
    <r>
      <t xml:space="preserve">c) Frais d’équipement </t>
    </r>
    <r>
      <rPr>
        <sz val="12"/>
        <rFont val="Arial"/>
        <family val="2"/>
      </rPr>
      <t xml:space="preserve">(crédit-bail, location, achat) </t>
    </r>
  </si>
  <si>
    <r>
      <t>g) Dépenses spécifiques en relation avec les groupes cibles</t>
    </r>
    <r>
      <rPr>
        <sz val="12"/>
        <rFont val="Arial"/>
        <family val="2"/>
      </rPr>
      <t xml:space="preserve"> (transport, aides matérielles, frais postaux, toute dépense engagée ou remboursée à titre individuel pour les bénéficiaires du projet)</t>
    </r>
  </si>
  <si>
    <r>
      <t xml:space="preserve">b) Frais de voyage et de séjour </t>
    </r>
    <r>
      <rPr>
        <sz val="12"/>
        <rFont val="Arial"/>
        <family val="2"/>
      </rPr>
      <t>nécessaires à l’exécution du projet. Le moyen de transport le moins onéreux doit être privilégié</t>
    </r>
  </si>
  <si>
    <r>
      <t xml:space="preserve">d) Biens immobiliers </t>
    </r>
    <r>
      <rPr>
        <sz val="12"/>
        <rFont val="Arial"/>
        <family val="2"/>
      </rPr>
      <t>(achats, constructions, loyers, rénovations) doivent avoir les caractéristiques techniques nécessaires au projet et être conformes aux normes applicables</t>
    </r>
  </si>
  <si>
    <t>Nom de la personne affectée au projet (et organisme employeur en cas de partenariat)
(si connu)</t>
  </si>
  <si>
    <t xml:space="preserve">RESSOURCES </t>
  </si>
  <si>
    <t xml:space="preserve">b) Contributions des tiers publics (y compris celles perçues par les partenaires impliqués dans le projet, le cas échéant) </t>
  </si>
  <si>
    <t>c) Contributions des tiers privés (y compris celles perçues par les partenaires impliqués dans le projet, le cas échéant)</t>
  </si>
  <si>
    <t xml:space="preserve">TOTAL DES COÛTS DIRECTS ÉLIGIBLES
</t>
  </si>
  <si>
    <t xml:space="preserve">Taux d'affectation au projet (à justifier dans le descriptif du projet)
(C) </t>
  </si>
  <si>
    <t>d) Recettes générées par le projet (y compris celles perçues par les partenaires impliqués dans le projet, le cas échéant) (détailler par type de recette)</t>
  </si>
  <si>
    <t>Coût total 
(€)
(B)</t>
  </si>
  <si>
    <t>Coût total éligible après décote</t>
  </si>
  <si>
    <t>Montant de la décote</t>
  </si>
  <si>
    <r>
      <t>h) COÛTS INDIRECTS ELIGIBLES imputés au projet définis par le porteur 
Calculés par le porteur du projet par application d'un taux forfaitaire sur :
- soit les frais de personnel
- soit coûts directs éligibles
(rayer la mention inutile)</t>
    </r>
  </si>
  <si>
    <t>TOTAL DES COUTS ÉLIGIBLES (directs et indirects) 
 HT ou TTC (Supprimer la mention inutile)</t>
  </si>
  <si>
    <t xml:space="preserve">TOTAL DES COÛTS ELIGIBLES APRES DECOTE </t>
  </si>
  <si>
    <t xml:space="preserve">TOTAL DES RESSOURCES ELIGIBLES APRES DECOTE </t>
  </si>
  <si>
    <t>Pour information calcul automatique dans la cellule correspondante) : 
coûts indirects éligibles pouvant être imputés au projet : 15% maximum des coûts directs de frais de personnel éligibles (limités à 500 000€)</t>
  </si>
  <si>
    <t xml:space="preserve">    ou        7 % maximum des coûts directs éligibles (limités à 500 000€)</t>
  </si>
  <si>
    <t>Montant total de la ressource (G)</t>
  </si>
  <si>
    <t>Taux d'affectation  au projet éligible 
(H)</t>
  </si>
  <si>
    <t>Montant éligible de la ressource après décote (K)
(K=I-J)</t>
  </si>
  <si>
    <t>Durée du projet</t>
  </si>
  <si>
    <t>Montant minimum de coût eligible exigé</t>
  </si>
  <si>
    <t>Montant minimum de subvention FAMI exigé</t>
  </si>
  <si>
    <t>% de cofinancement maximum autorisé</t>
  </si>
  <si>
    <t>Montant minimum de subvention exigé</t>
  </si>
  <si>
    <t>inférieur ou égal à 12 mois</t>
  </si>
  <si>
    <t>supérieur à 12 mois et inférieur ou égal à 24 mois</t>
  </si>
  <si>
    <t>supérieur à 24 mois et inférieur ou égal à 36 mois</t>
  </si>
  <si>
    <t>OBJECTIF SPECIFIQUE 3 : Volet RETOUR</t>
  </si>
  <si>
    <t>FAMI OBJECTIF SPECIFIQUE 2 : Volet INTEGRATION ET MIGRATION LEGALE</t>
  </si>
  <si>
    <t>FAMI OBJECTIF SPECIFIQUE 2 : Volet INTEGRATION ET MIGRATION LEGALE des REFUGIES et BENEFICIAIRES D'UNE PROTECTION INTERNATIONALE</t>
  </si>
  <si>
    <t>FAMI- OBJECTIF SPECIFIQUE 1 : Volet ASILE</t>
  </si>
  <si>
    <t>% de cofinancement minimum exigé</t>
  </si>
  <si>
    <t>% sur ressources totales affectées au projet éligible après décote</t>
  </si>
  <si>
    <r>
      <rPr>
        <b/>
        <sz val="12"/>
        <color indexed="10"/>
        <rFont val="Arial"/>
        <family val="2"/>
      </rPr>
      <t>*</t>
    </r>
    <r>
      <rPr>
        <b/>
        <sz val="12"/>
        <rFont val="Arial"/>
        <family val="2"/>
      </rPr>
      <t xml:space="preserve"> La décote est un taux représentant la part de l’action qui ne répond pas aux objectifs des fonds, et qui doit donc être défalquée du coût total éligible. 
A la différence du taux d'affectation, lequel s'applique individuellement aux postes de dépenses, la décote est appliquée sur le coût total éligible du projet. 
Le calcul du taux de la décote devra être justifié et vérifiable</t>
    </r>
  </si>
  <si>
    <r>
      <rPr>
        <b/>
        <sz val="12"/>
        <color indexed="10"/>
        <rFont val="Arial"/>
        <family val="2"/>
      </rPr>
      <t>*</t>
    </r>
    <r>
      <rPr>
        <b/>
        <sz val="12"/>
        <rFont val="Arial"/>
        <family val="2"/>
      </rPr>
      <t>Décote éventuelle à appliquer sur le coût total éligible</t>
    </r>
  </si>
  <si>
    <r>
      <rPr>
        <b/>
        <sz val="12"/>
        <color indexed="10"/>
        <rFont val="Arial"/>
        <family val="2"/>
      </rPr>
      <t>*</t>
    </r>
    <r>
      <rPr>
        <b/>
        <sz val="12"/>
        <rFont val="Arial"/>
        <family val="2"/>
      </rPr>
      <t>Taux de la décote</t>
    </r>
  </si>
  <si>
    <r>
      <t xml:space="preserve">a) Contribution du Fonds Asile Migration Intégration (FAMI)
</t>
    </r>
    <r>
      <rPr>
        <b/>
        <sz val="12"/>
        <color indexed="10"/>
        <rFont val="Arial"/>
        <family val="2"/>
      </rPr>
      <t>(Le montant FAMI sera calculé automatiquement après inscription des autres ressources)</t>
    </r>
  </si>
  <si>
    <r>
      <rPr>
        <b/>
        <u val="single"/>
        <sz val="10"/>
        <rFont val="Arial"/>
        <family val="2"/>
      </rPr>
      <t>La contribution du Fonds Asile Migration Intégration (FAMI) sera égale à :</t>
    </r>
    <r>
      <rPr>
        <sz val="10"/>
        <rFont val="Arial"/>
        <family val="2"/>
      </rPr>
      <t xml:space="preserve">
TOTAL DES COUTS ÉLIGIBLES (directs et indirects) affectés au projet après décote </t>
    </r>
    <r>
      <rPr>
        <b/>
        <sz val="10"/>
        <rFont val="Arial"/>
        <family val="2"/>
      </rPr>
      <t>(D69)</t>
    </r>
    <r>
      <rPr>
        <sz val="10"/>
        <rFont val="Arial"/>
        <family val="2"/>
      </rPr>
      <t xml:space="preserve"> moins Total des autres ressources affectées au projet après décote </t>
    </r>
    <r>
      <rPr>
        <b/>
        <sz val="10"/>
        <rFont val="Arial"/>
        <family val="2"/>
      </rPr>
      <t>(K9+K19+K23+K29)</t>
    </r>
    <r>
      <rPr>
        <sz val="10"/>
        <rFont val="Arial"/>
        <family val="2"/>
      </rPr>
      <t xml:space="preserve"> 
et devra respecter les seuils fixés par objectif spécifique visés ci-dessous</t>
    </r>
  </si>
  <si>
    <t>e) Ressources propres (autofinancement sans application de décote) (préciser celles des partenaires, s'il y a lieu)</t>
  </si>
  <si>
    <t>Répartition des dépenses éligibles par volets par application de la clé de répartition déterminée par le nombre de participants prévus pour chaque volet</t>
  </si>
  <si>
    <t>Montant de dépenses éligibles affectées à chaque volet</t>
  </si>
  <si>
    <t>Répartition des ressources éligibles (hors FAMI) par volets par application de la clé de répartition  déterminée par le nombre de participants prévus pour chaque volet</t>
  </si>
  <si>
    <t>Clé de répartition = nombre des participants prévus pour chaque volet / nombre total des publics éligibles du projet</t>
  </si>
  <si>
    <t>Part du FAMI affectée au public du volet Asile</t>
  </si>
  <si>
    <t>Part du FAMI affectée au public du volet Intégration</t>
  </si>
  <si>
    <t>Part du FAMI affectée au public du volet Retour</t>
  </si>
  <si>
    <t>Part des ressources éligibles (hors FAMI)  affectées au public volet Asile</t>
  </si>
  <si>
    <t>Part des ressources éligibles (hors FAMI)  affectées au public volet Retour</t>
  </si>
  <si>
    <t>Part des dépenses éligibles affectées au public volet Asile</t>
  </si>
  <si>
    <t>Part des dépenses éligibles affectées au public volet Retour</t>
  </si>
  <si>
    <t>Part des dépenses éligibles affectées au public volet Intégration - Migration légale</t>
  </si>
  <si>
    <t xml:space="preserve">Part des dépenses éligibles affectées au public volet Intégration - Réfugiés </t>
  </si>
  <si>
    <t>Répartition du FAMI par volets par application de la clé de répartition déterminée par le nombre de participants prévus pour chaque volet</t>
  </si>
  <si>
    <t>Montant affecté au projet éligible 
 (I)
(I=H * G)</t>
  </si>
  <si>
    <t xml:space="preserve">Montant total des ressources réparties par volets </t>
  </si>
  <si>
    <t xml:space="preserve">Montant de la ressource FAMI répartie par volets </t>
  </si>
  <si>
    <t>Part du FAMI affectée au public du volet Réfugiés</t>
  </si>
  <si>
    <t>Montant de la décote applicable à la ressource (J)
(J=I * B71)</t>
  </si>
  <si>
    <r>
      <t xml:space="preserve">
Fonds Européen Asile Migration et Intégration - Programmation 2014-2020
MODELE DE PLAN DE FINANCEMENT SPECIFIQUE POUR LES PROJETS MIXTES (projets ciblant différentes catégories de publics éligibles au FAMI)
</t>
    </r>
    <r>
      <rPr>
        <i/>
        <sz val="14"/>
        <rFont val="Arial"/>
        <family val="2"/>
      </rPr>
      <t>Projet mixte rattaché aux volets _________, __________ et ________________</t>
    </r>
    <r>
      <rPr>
        <b/>
        <sz val="14"/>
        <rFont val="Arial"/>
        <family val="2"/>
      </rPr>
      <t xml:space="preserve">
</t>
    </r>
    <r>
      <rPr>
        <i/>
        <sz val="14"/>
        <rFont val="Arial"/>
        <family val="2"/>
      </rPr>
      <t xml:space="preserve">Nom du bénéficiaire </t>
    </r>
    <r>
      <rPr>
        <b/>
        <sz val="14"/>
        <rFont val="Arial"/>
        <family val="2"/>
      </rPr>
      <t xml:space="preserve">:_______________________________________________
</t>
    </r>
    <r>
      <rPr>
        <i/>
        <sz val="14"/>
        <rFont val="Arial"/>
        <family val="2"/>
      </rPr>
      <t>Intitulé du projet</t>
    </r>
    <r>
      <rPr>
        <b/>
        <sz val="14"/>
        <rFont val="Arial"/>
        <family val="2"/>
      </rPr>
      <t xml:space="preserve"> :__________________________________________________
</t>
    </r>
    <r>
      <rPr>
        <sz val="14"/>
        <rFont val="Arial"/>
        <family val="2"/>
      </rPr>
      <t xml:space="preserve">N° administratif du dossier (à renseigner par le BGMFE) </t>
    </r>
    <r>
      <rPr>
        <b/>
        <sz val="14"/>
        <rFont val="Arial"/>
        <family val="2"/>
      </rPr>
      <t>:</t>
    </r>
    <r>
      <rPr>
        <sz val="14"/>
        <rFont val="Arial"/>
        <family val="2"/>
      </rPr>
      <t>__________________________________________________</t>
    </r>
    <r>
      <rPr>
        <b/>
        <sz val="14"/>
        <rFont val="Arial"/>
        <family val="2"/>
      </rPr>
      <t xml:space="preserve">
Plan de financement prévisionnel du projet - Année xxxx ou Années xxxx à xxxx
</t>
    </r>
    <r>
      <rPr>
        <b/>
        <i/>
        <sz val="14"/>
        <color indexed="10"/>
        <rFont val="Arial"/>
        <family val="2"/>
      </rPr>
      <t>(cas des projets pluri-annuels : établir un plan de financement par année et un plan de financement global)</t>
    </r>
    <r>
      <rPr>
        <b/>
        <sz val="14"/>
        <rFont val="Arial"/>
        <family val="2"/>
      </rPr>
      <t xml:space="preserve">
</t>
    </r>
    <r>
      <rPr>
        <b/>
        <sz val="14"/>
        <color indexed="10"/>
        <rFont val="Arial"/>
        <family val="2"/>
      </rPr>
      <t xml:space="preserve">(cas de projets réalisés en partenariat : les dépenses supportées et les ressources perçues par chaque partenaire doivent apparaître clairement dans chacun des postes correspondants)
Le plan de financement doit être équilibré en dépenses et en ressources 
</t>
    </r>
    <r>
      <rPr>
        <b/>
        <sz val="14"/>
        <rFont val="Arial"/>
        <family val="2"/>
      </rPr>
      <t xml:space="preserve">
</t>
    </r>
  </si>
</sst>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Vrai&quot;;&quot;Vrai&quot;;&quot;Faux&quot;"/>
    <numFmt numFmtId="167" formatCode="&quot;Actif&quot;;&quot;Actif&quot;;&quot;Inactif&quot;"/>
    <numFmt numFmtId="168" formatCode="#,##0.00\ _€"/>
    <numFmt numFmtId="169" formatCode="#,##0.0\ _€"/>
    <numFmt numFmtId="170" formatCode="#,##0\ _€"/>
    <numFmt numFmtId="171" formatCode="0.0"/>
    <numFmt numFmtId="172" formatCode="#,###"/>
    <numFmt numFmtId="173" formatCode="#,##0.00\ &quot;€&quot;"/>
    <numFmt numFmtId="174" formatCode="[$-40C]dddd\ d\ mmmm\ yyyy"/>
  </numFmts>
  <fonts count="58">
    <font>
      <sz val="10"/>
      <name val="Arial"/>
      <family val="0"/>
    </font>
    <font>
      <u val="single"/>
      <sz val="10"/>
      <color indexed="12"/>
      <name val="Arial"/>
      <family val="2"/>
    </font>
    <font>
      <u val="single"/>
      <sz val="10"/>
      <color indexed="36"/>
      <name val="Arial"/>
      <family val="2"/>
    </font>
    <font>
      <sz val="8"/>
      <name val="Arial"/>
      <family val="2"/>
    </font>
    <font>
      <b/>
      <sz val="11"/>
      <name val="Arial"/>
      <family val="2"/>
    </font>
    <font>
      <b/>
      <sz val="12"/>
      <name val="Arial"/>
      <family val="2"/>
    </font>
    <font>
      <sz val="12"/>
      <name val="Arial"/>
      <family val="2"/>
    </font>
    <font>
      <b/>
      <sz val="9"/>
      <name val="Book Antiqua"/>
      <family val="1"/>
    </font>
    <font>
      <b/>
      <sz val="10"/>
      <name val="Arial"/>
      <family val="2"/>
    </font>
    <font>
      <sz val="9"/>
      <name val="Book Antiqua"/>
      <family val="1"/>
    </font>
    <font>
      <i/>
      <sz val="12"/>
      <name val="Arial"/>
      <family val="2"/>
    </font>
    <font>
      <sz val="11"/>
      <name val="Arial"/>
      <family val="2"/>
    </font>
    <font>
      <b/>
      <sz val="14"/>
      <name val="Arial"/>
      <family val="2"/>
    </font>
    <font>
      <b/>
      <sz val="11"/>
      <color indexed="10"/>
      <name val="Arial"/>
      <family val="2"/>
    </font>
    <font>
      <i/>
      <sz val="14"/>
      <name val="Arial"/>
      <family val="2"/>
    </font>
    <font>
      <b/>
      <i/>
      <sz val="14"/>
      <color indexed="10"/>
      <name val="Arial"/>
      <family val="2"/>
    </font>
    <font>
      <b/>
      <sz val="14"/>
      <color indexed="10"/>
      <name val="Arial"/>
      <family val="2"/>
    </font>
    <font>
      <sz val="14"/>
      <name val="Arial"/>
      <family val="2"/>
    </font>
    <font>
      <b/>
      <sz val="12"/>
      <color indexed="10"/>
      <name val="Arial"/>
      <family val="2"/>
    </font>
    <font>
      <b/>
      <u val="single"/>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8"/>
      <color indexed="8"/>
      <name val="Arial"/>
      <family val="2"/>
    </font>
    <font>
      <sz val="8"/>
      <color indexed="8"/>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color theme="1"/>
      <name val="Arial"/>
      <family val="2"/>
    </font>
    <font>
      <sz val="8"/>
      <color theme="1"/>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45"/>
        <bgColor indexed="64"/>
      </patternFill>
    </fill>
    <fill>
      <patternFill patternType="solid">
        <fgColor indexed="41"/>
        <bgColor indexed="64"/>
      </patternFill>
    </fill>
    <fill>
      <patternFill patternType="solid">
        <fgColor indexed="43"/>
        <bgColor indexed="64"/>
      </patternFill>
    </fill>
    <fill>
      <patternFill patternType="solid">
        <fgColor theme="0"/>
        <bgColor indexed="64"/>
      </patternFill>
    </fill>
    <fill>
      <patternFill patternType="solid">
        <fgColor theme="0" tint="-0.24997000396251678"/>
        <bgColor indexed="64"/>
      </patternFill>
    </fill>
    <fill>
      <patternFill patternType="solid">
        <fgColor indexed="40"/>
        <bgColor indexed="64"/>
      </patternFill>
    </fill>
    <fill>
      <patternFill patternType="solid">
        <fgColor indexed="9"/>
        <bgColor indexed="64"/>
      </patternFill>
    </fill>
    <fill>
      <patternFill patternType="solid">
        <fgColor indexed="42"/>
        <bgColor indexed="64"/>
      </patternFill>
    </fill>
    <fill>
      <patternFill patternType="solid">
        <fgColor theme="2" tint="-0.24997000396251678"/>
        <bgColor indexed="64"/>
      </patternFill>
    </fill>
    <fill>
      <patternFill patternType="solid">
        <fgColor rgb="FFC9FAFB"/>
        <bgColor indexed="64"/>
      </patternFill>
    </fill>
    <fill>
      <patternFill patternType="solid">
        <fgColor theme="2" tint="-0.09996999800205231"/>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medium"/>
      <top style="medium"/>
      <bottom style="medium"/>
    </border>
    <border>
      <left>
        <color indexed="63"/>
      </left>
      <right style="medium"/>
      <top style="medium"/>
      <bottom style="medium"/>
    </border>
    <border>
      <left style="medium"/>
      <right style="thin"/>
      <top style="thin"/>
      <bottom style="thin"/>
    </border>
    <border>
      <left style="medium"/>
      <right style="thin"/>
      <top>
        <color indexed="63"/>
      </top>
      <bottom style="thin"/>
    </border>
    <border>
      <left style="medium"/>
      <right style="thin"/>
      <top style="medium"/>
      <bottom style="medium"/>
    </border>
    <border>
      <left style="medium"/>
      <right style="thin"/>
      <top style="thin"/>
      <bottom>
        <color indexed="63"/>
      </bottom>
    </border>
    <border>
      <left style="medium"/>
      <right style="thin"/>
      <top>
        <color indexed="63"/>
      </top>
      <bottom>
        <color indexed="63"/>
      </bottom>
    </border>
    <border>
      <left style="thin"/>
      <right>
        <color indexed="63"/>
      </right>
      <top>
        <color indexed="63"/>
      </top>
      <bottom style="thin"/>
    </border>
    <border>
      <left style="thin"/>
      <right>
        <color indexed="63"/>
      </right>
      <top style="medium"/>
      <bottom style="medium"/>
    </border>
    <border>
      <left style="thin"/>
      <right>
        <color indexed="63"/>
      </right>
      <top style="thin"/>
      <bottom style="thin"/>
    </border>
    <border>
      <left style="thin"/>
      <right>
        <color indexed="63"/>
      </right>
      <top style="thin"/>
      <bottom>
        <color indexed="63"/>
      </bottom>
    </border>
    <border>
      <left style="thin"/>
      <right style="thin"/>
      <top style="thin"/>
      <bottom style="thin"/>
    </border>
    <border>
      <left style="thin"/>
      <right>
        <color indexed="63"/>
      </right>
      <top>
        <color indexed="63"/>
      </top>
      <bottom>
        <color indexed="63"/>
      </bottom>
    </border>
    <border>
      <left style="medium"/>
      <right>
        <color indexed="63"/>
      </right>
      <top>
        <color indexed="63"/>
      </top>
      <bottom>
        <color indexed="63"/>
      </bottom>
    </border>
    <border>
      <left style="medium"/>
      <right>
        <color indexed="63"/>
      </right>
      <top style="medium"/>
      <bottom>
        <color indexed="63"/>
      </bottom>
    </border>
    <border>
      <left style="medium"/>
      <right style="thin"/>
      <top style="medium"/>
      <bottom>
        <color indexed="63"/>
      </bottom>
    </border>
    <border>
      <left style="medium"/>
      <right style="thin"/>
      <top>
        <color indexed="63"/>
      </top>
      <bottom style="medium"/>
    </border>
    <border>
      <left style="thin"/>
      <right>
        <color indexed="63"/>
      </right>
      <top>
        <color indexed="63"/>
      </top>
      <bottom style="medium"/>
    </border>
    <border>
      <left style="thin"/>
      <right>
        <color indexed="63"/>
      </right>
      <top style="medium"/>
      <bottom>
        <color indexed="63"/>
      </bottom>
    </border>
    <border>
      <left style="medium"/>
      <right style="thin"/>
      <top style="medium"/>
      <bottom style="thin"/>
    </border>
    <border>
      <left style="thin"/>
      <right style="thin"/>
      <top style="medium"/>
      <bottom style="thin"/>
    </border>
    <border>
      <left style="thin"/>
      <right style="medium"/>
      <top>
        <color indexed="63"/>
      </top>
      <bottom style="thin"/>
    </border>
    <border>
      <left style="thin"/>
      <right style="medium"/>
      <top style="thin"/>
      <bottom style="thin"/>
    </border>
    <border>
      <left style="thin"/>
      <right style="medium"/>
      <top>
        <color indexed="63"/>
      </top>
      <bottom>
        <color indexed="63"/>
      </bottom>
    </border>
    <border>
      <left style="medium"/>
      <right style="medium"/>
      <top>
        <color indexed="63"/>
      </top>
      <bottom style="medium"/>
    </border>
    <border>
      <left>
        <color indexed="63"/>
      </left>
      <right>
        <color indexed="63"/>
      </right>
      <top style="medium"/>
      <bottom style="medium"/>
    </border>
    <border>
      <left style="thin"/>
      <right style="thin"/>
      <top style="medium"/>
      <bottom style="medium"/>
    </border>
    <border>
      <left style="thin"/>
      <right style="thin"/>
      <top>
        <color indexed="63"/>
      </top>
      <bottom style="thin"/>
    </border>
    <border>
      <left style="thin"/>
      <right style="thin"/>
      <top style="thin"/>
      <bottom>
        <color indexed="63"/>
      </bottom>
    </border>
    <border>
      <left style="thin"/>
      <right style="thin"/>
      <top>
        <color indexed="63"/>
      </top>
      <bottom style="medium"/>
    </border>
    <border>
      <left style="thin"/>
      <right style="thin"/>
      <top>
        <color indexed="63"/>
      </top>
      <bottom>
        <color indexed="63"/>
      </bottom>
    </border>
    <border>
      <left style="thin"/>
      <right style="thin"/>
      <top style="medium"/>
      <bottom>
        <color indexed="63"/>
      </bottom>
    </border>
    <border>
      <left style="thin"/>
      <right style="medium"/>
      <top style="medium"/>
      <bottom style="medium"/>
    </border>
    <border>
      <left style="thin"/>
      <right style="medium"/>
      <top style="medium"/>
      <bottom style="thin"/>
    </border>
    <border>
      <left style="thin"/>
      <right style="medium"/>
      <top>
        <color indexed="63"/>
      </top>
      <bottom style="medium"/>
    </border>
    <border>
      <left style="medium"/>
      <right style="thin">
        <color indexed="8"/>
      </right>
      <top>
        <color indexed="63"/>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medium"/>
      <right>
        <color indexed="63"/>
      </right>
      <top style="medium"/>
      <bottom style="mediu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thin">
        <color indexed="8"/>
      </left>
      <right>
        <color indexed="63"/>
      </right>
      <top>
        <color indexed="63"/>
      </top>
      <bottom style="thin">
        <color indexed="8"/>
      </bottom>
    </border>
    <border>
      <left style="medium"/>
      <right style="medium"/>
      <top>
        <color indexed="63"/>
      </top>
      <bottom>
        <color indexed="63"/>
      </bottom>
    </border>
    <border>
      <left>
        <color indexed="63"/>
      </left>
      <right style="thin"/>
      <top style="thin"/>
      <bottom style="thin"/>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color indexed="63"/>
      </right>
      <top style="thin"/>
      <bottom>
        <color indexed="63"/>
      </bottom>
    </border>
    <border>
      <left>
        <color indexed="63"/>
      </left>
      <right style="medium"/>
      <top style="thin"/>
      <bottom style="medium"/>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0" borderId="2" applyNumberFormat="0" applyFill="0" applyAlignment="0" applyProtection="0"/>
    <xf numFmtId="0" fontId="44" fillId="27" borderId="1" applyNumberFormat="0" applyAlignment="0" applyProtection="0"/>
    <xf numFmtId="0" fontId="45" fillId="28"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29" borderId="0" applyNumberFormat="0" applyBorder="0" applyAlignment="0" applyProtection="0"/>
    <xf numFmtId="0" fontId="0" fillId="0" borderId="0">
      <alignment/>
      <protection/>
    </xf>
    <xf numFmtId="0" fontId="0" fillId="30" borderId="3"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47" fillId="31" borderId="0" applyNumberFormat="0" applyBorder="0" applyAlignment="0" applyProtection="0"/>
    <xf numFmtId="0" fontId="48" fillId="26" borderId="4"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2" borderId="9" applyNumberFormat="0" applyAlignment="0" applyProtection="0"/>
  </cellStyleXfs>
  <cellXfs count="270">
    <xf numFmtId="0" fontId="0" fillId="0" borderId="0" xfId="0" applyAlignment="1">
      <alignment/>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vertical="center" wrapText="1"/>
    </xf>
    <xf numFmtId="0" fontId="8" fillId="0" borderId="0" xfId="0" applyFont="1" applyAlignment="1">
      <alignment vertical="center" wrapText="1"/>
    </xf>
    <xf numFmtId="0" fontId="5" fillId="0" borderId="0" xfId="0" applyFont="1" applyFill="1" applyBorder="1" applyAlignment="1">
      <alignment horizontal="left" vertical="center" wrapText="1"/>
    </xf>
    <xf numFmtId="0" fontId="0" fillId="0" borderId="0" xfId="0" applyAlignment="1">
      <alignment vertical="center"/>
    </xf>
    <xf numFmtId="0" fontId="0" fillId="0" borderId="0" xfId="0" applyBorder="1" applyAlignment="1">
      <alignment vertical="center"/>
    </xf>
    <xf numFmtId="0" fontId="9" fillId="0" borderId="0" xfId="0" applyFont="1" applyBorder="1" applyAlignment="1">
      <alignment vertical="center" wrapText="1"/>
    </xf>
    <xf numFmtId="0" fontId="7" fillId="0" borderId="0" xfId="0" applyFont="1" applyBorder="1" applyAlignment="1">
      <alignment vertical="center" wrapText="1"/>
    </xf>
    <xf numFmtId="0" fontId="0" fillId="0" borderId="0" xfId="0" applyFill="1" applyAlignment="1">
      <alignment vertical="center"/>
    </xf>
    <xf numFmtId="0" fontId="0" fillId="0" borderId="0" xfId="0" applyAlignment="1">
      <alignment horizontal="left" vertical="center"/>
    </xf>
    <xf numFmtId="0" fontId="0" fillId="0" borderId="0" xfId="0" applyFill="1" applyBorder="1" applyAlignment="1">
      <alignment vertical="center"/>
    </xf>
    <xf numFmtId="4" fontId="5" fillId="0" borderId="0" xfId="0" applyNumberFormat="1" applyFont="1" applyFill="1" applyBorder="1" applyAlignment="1">
      <alignment vertical="center"/>
    </xf>
    <xf numFmtId="0" fontId="0" fillId="0" borderId="0" xfId="0" applyBorder="1" applyAlignment="1">
      <alignment horizontal="center" vertical="center"/>
    </xf>
    <xf numFmtId="0" fontId="4" fillId="0" borderId="10" xfId="0" applyFont="1" applyBorder="1" applyAlignment="1">
      <alignment horizontal="center" vertical="center" wrapText="1"/>
    </xf>
    <xf numFmtId="0" fontId="4" fillId="33" borderId="10" xfId="0" applyFont="1" applyFill="1" applyBorder="1" applyAlignment="1">
      <alignment horizontal="center" vertical="center" wrapText="1"/>
    </xf>
    <xf numFmtId="4" fontId="4" fillId="33" borderId="11" xfId="0" applyNumberFormat="1" applyFont="1" applyFill="1" applyBorder="1" applyAlignment="1">
      <alignment horizontal="center" vertical="center" wrapText="1"/>
    </xf>
    <xf numFmtId="0" fontId="8" fillId="0" borderId="10" xfId="0" applyFont="1" applyBorder="1" applyAlignment="1">
      <alignment vertical="center" wrapText="1"/>
    </xf>
    <xf numFmtId="0" fontId="0" fillId="0" borderId="0" xfId="0" applyBorder="1" applyAlignment="1">
      <alignment horizontal="left" vertical="center"/>
    </xf>
    <xf numFmtId="0" fontId="7" fillId="0" borderId="0" xfId="0" applyFont="1" applyBorder="1" applyAlignment="1">
      <alignment horizontal="left" vertical="center" wrapText="1"/>
    </xf>
    <xf numFmtId="172" fontId="5" fillId="33" borderId="12" xfId="0" applyNumberFormat="1" applyFont="1" applyFill="1" applyBorder="1" applyAlignment="1">
      <alignment horizontal="left" vertical="center" wrapText="1"/>
    </xf>
    <xf numFmtId="0" fontId="6" fillId="0" borderId="12" xfId="0" applyFont="1" applyBorder="1" applyAlignment="1">
      <alignment horizontal="left" vertical="center" wrapText="1"/>
    </xf>
    <xf numFmtId="0" fontId="5" fillId="34" borderId="12" xfId="0" applyFont="1" applyFill="1" applyBorder="1" applyAlignment="1">
      <alignment horizontal="left" vertical="center" wrapText="1"/>
    </xf>
    <xf numFmtId="0" fontId="0" fillId="0" borderId="12" xfId="0" applyBorder="1" applyAlignment="1">
      <alignment horizontal="center" vertical="center"/>
    </xf>
    <xf numFmtId="0" fontId="6" fillId="0" borderId="12" xfId="0" applyFont="1" applyFill="1" applyBorder="1" applyAlignment="1">
      <alignment vertical="center" wrapText="1"/>
    </xf>
    <xf numFmtId="49" fontId="6" fillId="0" borderId="12" xfId="0" applyNumberFormat="1" applyFont="1" applyBorder="1" applyAlignment="1">
      <alignment horizontal="left" vertical="center" wrapText="1"/>
    </xf>
    <xf numFmtId="168" fontId="6" fillId="0" borderId="12" xfId="0" applyNumberFormat="1" applyFont="1" applyBorder="1" applyAlignment="1">
      <alignment horizontal="right" vertical="center" wrapText="1"/>
    </xf>
    <xf numFmtId="0" fontId="6" fillId="0" borderId="12" xfId="0" applyFont="1" applyFill="1" applyBorder="1" applyAlignment="1">
      <alignment horizontal="left" vertical="center" wrapText="1"/>
    </xf>
    <xf numFmtId="172" fontId="5" fillId="33" borderId="13" xfId="0" applyNumberFormat="1" applyFont="1" applyFill="1" applyBorder="1" applyAlignment="1">
      <alignment horizontal="left" vertical="center" wrapText="1"/>
    </xf>
    <xf numFmtId="0" fontId="5" fillId="35" borderId="14" xfId="0" applyFont="1" applyFill="1" applyBorder="1" applyAlignment="1">
      <alignment horizontal="left" vertical="center" wrapText="1"/>
    </xf>
    <xf numFmtId="172" fontId="5" fillId="33" borderId="15" xfId="0" applyNumberFormat="1" applyFont="1" applyFill="1" applyBorder="1" applyAlignment="1">
      <alignment horizontal="left" vertical="center" wrapText="1"/>
    </xf>
    <xf numFmtId="0" fontId="6" fillId="0" borderId="13" xfId="0" applyFont="1" applyBorder="1" applyAlignment="1">
      <alignment horizontal="left" vertical="center" wrapText="1"/>
    </xf>
    <xf numFmtId="0" fontId="6" fillId="0" borderId="15" xfId="0" applyFont="1" applyBorder="1" applyAlignment="1">
      <alignment horizontal="left" vertical="center" wrapText="1"/>
    </xf>
    <xf numFmtId="0" fontId="5" fillId="0" borderId="16" xfId="0" applyFont="1" applyFill="1" applyBorder="1" applyAlignment="1">
      <alignment horizontal="left" vertical="center" wrapText="1"/>
    </xf>
    <xf numFmtId="0" fontId="10" fillId="33" borderId="13" xfId="0" applyFont="1" applyFill="1" applyBorder="1" applyAlignment="1">
      <alignment horizontal="left" vertical="center" wrapText="1"/>
    </xf>
    <xf numFmtId="0" fontId="5" fillId="36" borderId="14" xfId="0" applyFont="1" applyFill="1" applyBorder="1" applyAlignment="1">
      <alignment horizontal="left" vertical="center" wrapText="1"/>
    </xf>
    <xf numFmtId="0" fontId="6" fillId="0" borderId="0" xfId="0" applyFont="1" applyBorder="1" applyAlignment="1">
      <alignment vertical="center" wrapText="1"/>
    </xf>
    <xf numFmtId="10" fontId="0" fillId="0" borderId="0" xfId="0" applyNumberFormat="1" applyBorder="1" applyAlignment="1">
      <alignment vertical="center"/>
    </xf>
    <xf numFmtId="0" fontId="6" fillId="0" borderId="0" xfId="0" applyFont="1" applyFill="1" applyBorder="1" applyAlignment="1">
      <alignment vertical="center" wrapText="1"/>
    </xf>
    <xf numFmtId="10" fontId="0" fillId="0" borderId="0" xfId="0" applyNumberFormat="1" applyFill="1" applyBorder="1" applyAlignment="1">
      <alignment vertical="center"/>
    </xf>
    <xf numFmtId="168" fontId="4" fillId="0" borderId="10" xfId="0" applyNumberFormat="1" applyFont="1" applyBorder="1" applyAlignment="1">
      <alignment horizontal="center" vertical="center" wrapText="1"/>
    </xf>
    <xf numFmtId="10" fontId="6" fillId="33" borderId="17" xfId="0" applyNumberFormat="1" applyFont="1" applyFill="1" applyBorder="1" applyAlignment="1">
      <alignment horizontal="right" vertical="center" wrapText="1"/>
    </xf>
    <xf numFmtId="10" fontId="5" fillId="35" borderId="18" xfId="0" applyNumberFormat="1" applyFont="1" applyFill="1" applyBorder="1" applyAlignment="1">
      <alignment horizontal="right" vertical="center" wrapText="1"/>
    </xf>
    <xf numFmtId="10" fontId="6" fillId="0" borderId="17" xfId="0" applyNumberFormat="1" applyFont="1" applyBorder="1" applyAlignment="1">
      <alignment horizontal="right" vertical="center" wrapText="1"/>
    </xf>
    <xf numFmtId="10" fontId="6" fillId="0" borderId="19" xfId="0" applyNumberFormat="1" applyFont="1" applyBorder="1" applyAlignment="1">
      <alignment horizontal="right" vertical="center" wrapText="1"/>
    </xf>
    <xf numFmtId="10" fontId="6" fillId="0" borderId="20" xfId="0" applyNumberFormat="1" applyFont="1" applyBorder="1" applyAlignment="1">
      <alignment horizontal="right" vertical="center" wrapText="1"/>
    </xf>
    <xf numFmtId="10" fontId="5" fillId="0" borderId="17" xfId="0" applyNumberFormat="1" applyFont="1" applyBorder="1" applyAlignment="1">
      <alignment horizontal="right" vertical="center" wrapText="1"/>
    </xf>
    <xf numFmtId="10" fontId="5" fillId="37" borderId="21" xfId="0" applyNumberFormat="1" applyFont="1" applyFill="1" applyBorder="1" applyAlignment="1">
      <alignment horizontal="right" vertical="center" wrapText="1"/>
    </xf>
    <xf numFmtId="10" fontId="5" fillId="0" borderId="22" xfId="0" applyNumberFormat="1" applyFont="1" applyFill="1" applyBorder="1" applyAlignment="1">
      <alignment horizontal="right" vertical="center" wrapText="1"/>
    </xf>
    <xf numFmtId="10" fontId="0" fillId="38" borderId="0" xfId="0" applyNumberFormat="1" applyFill="1" applyAlignment="1">
      <alignment vertical="center"/>
    </xf>
    <xf numFmtId="10" fontId="6" fillId="38" borderId="20" xfId="0" applyNumberFormat="1" applyFont="1" applyFill="1" applyBorder="1" applyAlignment="1">
      <alignment horizontal="right" vertical="center" wrapText="1"/>
    </xf>
    <xf numFmtId="0" fontId="5" fillId="0" borderId="21" xfId="0" applyFont="1" applyBorder="1" applyAlignment="1">
      <alignment horizontal="justify" vertical="center"/>
    </xf>
    <xf numFmtId="10" fontId="5" fillId="34" borderId="19" xfId="0" applyNumberFormat="1" applyFont="1" applyFill="1" applyBorder="1" applyAlignment="1">
      <alignment horizontal="right" vertical="center" wrapText="1"/>
    </xf>
    <xf numFmtId="0" fontId="0" fillId="0" borderId="23" xfId="0" applyBorder="1" applyAlignment="1">
      <alignment vertical="center"/>
    </xf>
    <xf numFmtId="0" fontId="0" fillId="0" borderId="21" xfId="0" applyBorder="1" applyAlignment="1">
      <alignment vertical="center"/>
    </xf>
    <xf numFmtId="10" fontId="5" fillId="0" borderId="21" xfId="0" applyNumberFormat="1" applyFont="1" applyFill="1" applyBorder="1" applyAlignment="1">
      <alignment horizontal="right" vertical="center" wrapText="1"/>
    </xf>
    <xf numFmtId="168" fontId="0" fillId="38" borderId="21" xfId="0" applyNumberFormat="1" applyFill="1" applyBorder="1" applyAlignment="1">
      <alignment vertical="center"/>
    </xf>
    <xf numFmtId="10" fontId="8" fillId="0" borderId="11" xfId="0" applyNumberFormat="1" applyFont="1" applyBorder="1" applyAlignment="1">
      <alignment vertical="center" wrapText="1"/>
    </xf>
    <xf numFmtId="0" fontId="0" fillId="0" borderId="24" xfId="0" applyBorder="1" applyAlignment="1">
      <alignment vertical="center"/>
    </xf>
    <xf numFmtId="0" fontId="0" fillId="0" borderId="23" xfId="0" applyFill="1" applyBorder="1" applyAlignment="1">
      <alignment vertical="center"/>
    </xf>
    <xf numFmtId="0" fontId="10" fillId="33" borderId="16" xfId="0" applyFont="1" applyFill="1" applyBorder="1" applyAlignment="1">
      <alignment horizontal="left" vertical="center" wrapText="1"/>
    </xf>
    <xf numFmtId="0" fontId="5" fillId="37" borderId="21" xfId="0" applyFont="1" applyFill="1" applyBorder="1" applyAlignment="1">
      <alignment horizontal="justify" vertical="center"/>
    </xf>
    <xf numFmtId="0" fontId="5" fillId="35" borderId="25" xfId="0" applyFont="1" applyFill="1" applyBorder="1" applyAlignment="1">
      <alignment horizontal="justify" vertical="center"/>
    </xf>
    <xf numFmtId="0" fontId="5" fillId="39" borderId="26" xfId="0" applyFont="1" applyFill="1" applyBorder="1" applyAlignment="1">
      <alignment horizontal="center" vertical="center" wrapText="1"/>
    </xf>
    <xf numFmtId="10" fontId="5" fillId="39" borderId="27" xfId="0" applyNumberFormat="1" applyFont="1" applyFill="1" applyBorder="1" applyAlignment="1">
      <alignment horizontal="right" vertical="center" wrapText="1"/>
    </xf>
    <xf numFmtId="0" fontId="6" fillId="0" borderId="21" xfId="0" applyFont="1" applyBorder="1" applyAlignment="1">
      <alignment horizontal="left" vertical="center" wrapText="1"/>
    </xf>
    <xf numFmtId="10" fontId="5" fillId="0" borderId="21" xfId="0" applyNumberFormat="1" applyFont="1" applyBorder="1" applyAlignment="1">
      <alignment horizontal="right" vertical="center" wrapText="1"/>
    </xf>
    <xf numFmtId="10" fontId="6" fillId="0" borderId="21" xfId="0" applyNumberFormat="1" applyFont="1" applyBorder="1" applyAlignment="1">
      <alignment horizontal="right" vertical="center" wrapText="1"/>
    </xf>
    <xf numFmtId="10" fontId="5" fillId="0" borderId="21" xfId="0" applyNumberFormat="1" applyFont="1" applyBorder="1" applyAlignment="1">
      <alignment horizontal="justify" vertical="center"/>
    </xf>
    <xf numFmtId="0" fontId="0" fillId="0" borderId="21" xfId="0" applyBorder="1" applyAlignment="1">
      <alignment horizontal="left" vertical="center"/>
    </xf>
    <xf numFmtId="0" fontId="5" fillId="0" borderId="12" xfId="0" applyFont="1" applyFill="1" applyBorder="1" applyAlignment="1">
      <alignment horizontal="left" vertical="center" wrapText="1"/>
    </xf>
    <xf numFmtId="0" fontId="0" fillId="0" borderId="21" xfId="0" applyFill="1" applyBorder="1" applyAlignment="1">
      <alignment vertical="center"/>
    </xf>
    <xf numFmtId="0" fontId="6" fillId="0" borderId="21" xfId="0" applyFont="1" applyBorder="1" applyAlignment="1">
      <alignment vertical="center" wrapText="1"/>
    </xf>
    <xf numFmtId="10" fontId="5" fillId="35" borderId="27" xfId="0" applyNumberFormat="1" applyFont="1" applyFill="1" applyBorder="1" applyAlignment="1">
      <alignment horizontal="right" vertical="center" wrapText="1"/>
    </xf>
    <xf numFmtId="0" fontId="5" fillId="40" borderId="24" xfId="0" applyFont="1" applyFill="1" applyBorder="1" applyAlignment="1">
      <alignment horizontal="center" vertical="center" wrapText="1"/>
    </xf>
    <xf numFmtId="0" fontId="5" fillId="40" borderId="10" xfId="0" applyFont="1" applyFill="1" applyBorder="1" applyAlignment="1">
      <alignment horizontal="center" vertical="center" wrapText="1"/>
    </xf>
    <xf numFmtId="0" fontId="5" fillId="41" borderId="25" xfId="0" applyFont="1" applyFill="1" applyBorder="1" applyAlignment="1">
      <alignment horizontal="left" vertical="center" wrapText="1"/>
    </xf>
    <xf numFmtId="10" fontId="5" fillId="41" borderId="28" xfId="0" applyNumberFormat="1" applyFont="1" applyFill="1" applyBorder="1" applyAlignment="1">
      <alignment vertical="center"/>
    </xf>
    <xf numFmtId="0" fontId="5" fillId="5" borderId="29" xfId="0" applyFont="1" applyFill="1" applyBorder="1" applyAlignment="1">
      <alignment horizontal="left" vertical="center" wrapText="1"/>
    </xf>
    <xf numFmtId="10" fontId="5" fillId="5" borderId="30" xfId="0" applyNumberFormat="1" applyFont="1" applyFill="1" applyBorder="1" applyAlignment="1">
      <alignment vertical="center" wrapText="1"/>
    </xf>
    <xf numFmtId="10" fontId="6" fillId="42" borderId="31" xfId="0" applyNumberFormat="1" applyFont="1" applyFill="1" applyBorder="1" applyAlignment="1">
      <alignment horizontal="right" vertical="center" wrapText="1"/>
    </xf>
    <xf numFmtId="10" fontId="6" fillId="42" borderId="32" xfId="0" applyNumberFormat="1" applyFont="1" applyFill="1" applyBorder="1" applyAlignment="1">
      <alignment horizontal="right" vertical="center" wrapText="1"/>
    </xf>
    <xf numFmtId="10" fontId="5" fillId="34" borderId="33" xfId="0" applyNumberFormat="1" applyFont="1" applyFill="1" applyBorder="1" applyAlignment="1">
      <alignment horizontal="right" vertical="center" wrapText="1"/>
    </xf>
    <xf numFmtId="10" fontId="5" fillId="41" borderId="27" xfId="0" applyNumberFormat="1" applyFont="1" applyFill="1" applyBorder="1" applyAlignment="1">
      <alignment horizontal="right" vertical="center" wrapText="1"/>
    </xf>
    <xf numFmtId="10" fontId="5" fillId="41" borderId="34" xfId="0" applyNumberFormat="1" applyFont="1" applyFill="1" applyBorder="1" applyAlignment="1">
      <alignment horizontal="right" vertical="center" wrapText="1"/>
    </xf>
    <xf numFmtId="0" fontId="5" fillId="34" borderId="15" xfId="0" applyFont="1" applyFill="1" applyBorder="1" applyAlignment="1">
      <alignment horizontal="left" vertical="center" wrapText="1"/>
    </xf>
    <xf numFmtId="4" fontId="5" fillId="41" borderId="34" xfId="0" applyNumberFormat="1" applyFont="1" applyFill="1" applyBorder="1" applyAlignment="1">
      <alignment vertical="center" wrapText="1"/>
    </xf>
    <xf numFmtId="49" fontId="5" fillId="0" borderId="21" xfId="0" applyNumberFormat="1" applyFont="1" applyBorder="1" applyAlignment="1">
      <alignment horizontal="left" vertical="center" wrapText="1"/>
    </xf>
    <xf numFmtId="10" fontId="0" fillId="0" borderId="21" xfId="0" applyNumberFormat="1" applyFill="1" applyBorder="1" applyAlignment="1">
      <alignment vertical="center"/>
    </xf>
    <xf numFmtId="0" fontId="0" fillId="0" borderId="21" xfId="0" applyBorder="1" applyAlignment="1">
      <alignment horizontal="center" vertical="center"/>
    </xf>
    <xf numFmtId="0" fontId="4" fillId="0" borderId="21" xfId="0" applyFont="1" applyFill="1" applyBorder="1" applyAlignment="1">
      <alignment horizontal="left" vertical="center" wrapText="1"/>
    </xf>
    <xf numFmtId="0" fontId="0" fillId="0" borderId="23" xfId="51" applyFont="1" applyBorder="1" applyAlignment="1">
      <alignment vertical="center" wrapText="1"/>
      <protection/>
    </xf>
    <xf numFmtId="10" fontId="4" fillId="0" borderId="21" xfId="0" applyNumberFormat="1" applyFont="1" applyFill="1" applyBorder="1" applyAlignment="1">
      <alignment horizontal="left" vertical="center" wrapText="1"/>
    </xf>
    <xf numFmtId="10" fontId="0" fillId="0" borderId="0" xfId="0" applyNumberFormat="1" applyFill="1" applyAlignment="1">
      <alignment vertical="center"/>
    </xf>
    <xf numFmtId="10" fontId="5" fillId="0" borderId="0" xfId="0" applyNumberFormat="1" applyFont="1" applyFill="1" applyBorder="1" applyAlignment="1">
      <alignment vertical="center"/>
    </xf>
    <xf numFmtId="10" fontId="0" fillId="0" borderId="0" xfId="0" applyNumberFormat="1" applyAlignment="1">
      <alignment vertical="center"/>
    </xf>
    <xf numFmtId="10" fontId="5" fillId="5" borderId="35" xfId="0" applyNumberFormat="1" applyFont="1" applyFill="1" applyBorder="1" applyAlignment="1">
      <alignment horizontal="center" vertical="center" wrapText="1"/>
    </xf>
    <xf numFmtId="10" fontId="5" fillId="0" borderId="0" xfId="0" applyNumberFormat="1" applyFont="1" applyFill="1" applyBorder="1" applyAlignment="1">
      <alignment horizontal="right" vertical="center" wrapText="1"/>
    </xf>
    <xf numFmtId="10" fontId="0" fillId="0" borderId="21" xfId="0" applyNumberFormat="1" applyBorder="1" applyAlignment="1">
      <alignment vertical="center"/>
    </xf>
    <xf numFmtId="10" fontId="5" fillId="0" borderId="0" xfId="0" applyNumberFormat="1" applyFont="1" applyBorder="1" applyAlignment="1">
      <alignment vertical="center" wrapText="1"/>
    </xf>
    <xf numFmtId="10" fontId="5" fillId="0" borderId="0" xfId="0" applyNumberFormat="1" applyFont="1" applyFill="1" applyBorder="1" applyAlignment="1">
      <alignment vertical="center" wrapText="1"/>
    </xf>
    <xf numFmtId="10" fontId="7" fillId="0" borderId="0" xfId="0" applyNumberFormat="1" applyFont="1" applyBorder="1" applyAlignment="1">
      <alignment vertical="center" wrapText="1"/>
    </xf>
    <xf numFmtId="10" fontId="5" fillId="5" borderId="11" xfId="0" applyNumberFormat="1" applyFont="1" applyFill="1" applyBorder="1" applyAlignment="1">
      <alignment horizontal="center" vertical="center" wrapText="1"/>
    </xf>
    <xf numFmtId="10" fontId="5" fillId="35" borderId="25" xfId="0" applyNumberFormat="1" applyFont="1" applyFill="1" applyBorder="1" applyAlignment="1">
      <alignment horizontal="right" vertical="center"/>
    </xf>
    <xf numFmtId="10" fontId="7" fillId="0" borderId="0" xfId="0" applyNumberFormat="1" applyFont="1" applyBorder="1" applyAlignment="1">
      <alignment horizontal="left" vertical="center" wrapText="1"/>
    </xf>
    <xf numFmtId="168" fontId="5" fillId="40" borderId="10" xfId="0" applyNumberFormat="1" applyFont="1" applyFill="1" applyBorder="1" applyAlignment="1">
      <alignment horizontal="center" vertical="center" wrapText="1"/>
    </xf>
    <xf numFmtId="168" fontId="5" fillId="35" borderId="36" xfId="0" applyNumberFormat="1" applyFont="1" applyFill="1" applyBorder="1" applyAlignment="1">
      <alignment horizontal="right" vertical="center" wrapText="1"/>
    </xf>
    <xf numFmtId="168" fontId="6" fillId="33" borderId="37" xfId="0" applyNumberFormat="1" applyFont="1" applyFill="1" applyBorder="1" applyAlignment="1">
      <alignment horizontal="right" vertical="center" wrapText="1"/>
    </xf>
    <xf numFmtId="168" fontId="6" fillId="0" borderId="37" xfId="0" applyNumberFormat="1" applyFont="1" applyBorder="1" applyAlignment="1">
      <alignment horizontal="right" vertical="center" wrapText="1"/>
    </xf>
    <xf numFmtId="168" fontId="6" fillId="0" borderId="21" xfId="0" applyNumberFormat="1" applyFont="1" applyBorder="1" applyAlignment="1">
      <alignment horizontal="right" vertical="center" wrapText="1"/>
    </xf>
    <xf numFmtId="168" fontId="6" fillId="0" borderId="38" xfId="0" applyNumberFormat="1" applyFont="1" applyBorder="1" applyAlignment="1">
      <alignment horizontal="right" vertical="center" wrapText="1"/>
    </xf>
    <xf numFmtId="168" fontId="5" fillId="0" borderId="37" xfId="0" applyNumberFormat="1" applyFont="1" applyBorder="1" applyAlignment="1">
      <alignment horizontal="right" vertical="center" wrapText="1"/>
    </xf>
    <xf numFmtId="168" fontId="5" fillId="0" borderId="21" xfId="0" applyNumberFormat="1" applyFont="1" applyBorder="1" applyAlignment="1">
      <alignment horizontal="right" vertical="center" wrapText="1"/>
    </xf>
    <xf numFmtId="168" fontId="5" fillId="35" borderId="25" xfId="0" applyNumberFormat="1" applyFont="1" applyFill="1" applyBorder="1" applyAlignment="1">
      <alignment horizontal="right" vertical="center"/>
    </xf>
    <xf numFmtId="168" fontId="5" fillId="0" borderId="21" xfId="0" applyNumberFormat="1" applyFont="1" applyBorder="1" applyAlignment="1">
      <alignment horizontal="justify" vertical="center"/>
    </xf>
    <xf numFmtId="168" fontId="5" fillId="37" borderId="21" xfId="0" applyNumberFormat="1" applyFont="1" applyFill="1" applyBorder="1" applyAlignment="1">
      <alignment horizontal="right" vertical="center" wrapText="1"/>
    </xf>
    <xf numFmtId="168" fontId="5" fillId="39" borderId="39" xfId="0" applyNumberFormat="1" applyFont="1" applyFill="1" applyBorder="1" applyAlignment="1">
      <alignment horizontal="right" vertical="center" wrapText="1"/>
    </xf>
    <xf numFmtId="168" fontId="5" fillId="0" borderId="40" xfId="0" applyNumberFormat="1" applyFont="1" applyFill="1" applyBorder="1" applyAlignment="1">
      <alignment horizontal="right" vertical="center" wrapText="1"/>
    </xf>
    <xf numFmtId="168" fontId="6" fillId="38" borderId="38" xfId="0" applyNumberFormat="1" applyFont="1" applyFill="1" applyBorder="1" applyAlignment="1">
      <alignment horizontal="right" vertical="center" wrapText="1"/>
    </xf>
    <xf numFmtId="168" fontId="5" fillId="41" borderId="41" xfId="0" applyNumberFormat="1" applyFont="1" applyFill="1" applyBorder="1" applyAlignment="1">
      <alignment vertical="center"/>
    </xf>
    <xf numFmtId="168" fontId="5" fillId="5" borderId="30" xfId="0" applyNumberFormat="1" applyFont="1" applyFill="1" applyBorder="1" applyAlignment="1">
      <alignment vertical="center" wrapText="1"/>
    </xf>
    <xf numFmtId="168" fontId="5" fillId="0" borderId="0" xfId="0" applyNumberFormat="1" applyFont="1" applyFill="1" applyBorder="1" applyAlignment="1">
      <alignment vertical="center"/>
    </xf>
    <xf numFmtId="168" fontId="7" fillId="0" borderId="0" xfId="0" applyNumberFormat="1" applyFont="1" applyBorder="1" applyAlignment="1">
      <alignment horizontal="left" vertical="center" wrapText="1"/>
    </xf>
    <xf numFmtId="168" fontId="0" fillId="0" borderId="0" xfId="0" applyNumberFormat="1" applyBorder="1" applyAlignment="1">
      <alignment vertical="center"/>
    </xf>
    <xf numFmtId="168" fontId="0" fillId="0" borderId="0" xfId="0" applyNumberFormat="1" applyAlignment="1">
      <alignment vertical="center"/>
    </xf>
    <xf numFmtId="168" fontId="5" fillId="5" borderId="42" xfId="0" applyNumberFormat="1" applyFont="1" applyFill="1" applyBorder="1" applyAlignment="1">
      <alignment horizontal="center" vertical="center" wrapText="1"/>
    </xf>
    <xf numFmtId="168" fontId="5" fillId="43" borderId="36" xfId="0" applyNumberFormat="1" applyFont="1" applyFill="1" applyBorder="1" applyAlignment="1">
      <alignment horizontal="right" vertical="center" wrapText="1"/>
    </xf>
    <xf numFmtId="168" fontId="6" fillId="38" borderId="37" xfId="0" applyNumberFormat="1" applyFont="1" applyFill="1" applyBorder="1" applyAlignment="1">
      <alignment horizontal="right" vertical="center" wrapText="1"/>
    </xf>
    <xf numFmtId="168" fontId="5" fillId="43" borderId="18" xfId="0" applyNumberFormat="1" applyFont="1" applyFill="1" applyBorder="1" applyAlignment="1">
      <alignment horizontal="right" vertical="center" wrapText="1"/>
    </xf>
    <xf numFmtId="168" fontId="5" fillId="43" borderId="25" xfId="0" applyNumberFormat="1" applyFont="1" applyFill="1" applyBorder="1" applyAlignment="1">
      <alignment horizontal="right" vertical="center"/>
    </xf>
    <xf numFmtId="168" fontId="6" fillId="38" borderId="21" xfId="0" applyNumberFormat="1" applyFont="1" applyFill="1" applyBorder="1" applyAlignment="1">
      <alignment vertical="center" wrapText="1"/>
    </xf>
    <xf numFmtId="168" fontId="6" fillId="38" borderId="21" xfId="0" applyNumberFormat="1" applyFont="1" applyFill="1" applyBorder="1" applyAlignment="1">
      <alignment horizontal="right" vertical="center" wrapText="1"/>
    </xf>
    <xf numFmtId="168" fontId="6" fillId="38" borderId="17" xfId="0" applyNumberFormat="1" applyFont="1" applyFill="1" applyBorder="1" applyAlignment="1">
      <alignment horizontal="right" vertical="center" wrapText="1"/>
    </xf>
    <xf numFmtId="168" fontId="6" fillId="38" borderId="20" xfId="0" applyNumberFormat="1" applyFont="1" applyFill="1" applyBorder="1" applyAlignment="1">
      <alignment horizontal="right" vertical="center" wrapText="1"/>
    </xf>
    <xf numFmtId="168" fontId="5" fillId="5" borderId="43" xfId="0" applyNumberFormat="1" applyFont="1" applyFill="1" applyBorder="1" applyAlignment="1">
      <alignment vertical="center" wrapText="1"/>
    </xf>
    <xf numFmtId="168" fontId="5" fillId="0" borderId="0" xfId="0" applyNumberFormat="1" applyFont="1" applyFill="1" applyBorder="1" applyAlignment="1">
      <alignment horizontal="right" vertical="center" wrapText="1"/>
    </xf>
    <xf numFmtId="168" fontId="5" fillId="34" borderId="21" xfId="0" applyNumberFormat="1" applyFont="1" applyFill="1" applyBorder="1" applyAlignment="1">
      <alignment horizontal="right" vertical="center" wrapText="1"/>
    </xf>
    <xf numFmtId="168" fontId="0" fillId="0" borderId="21" xfId="0" applyNumberFormat="1" applyBorder="1" applyAlignment="1">
      <alignment horizontal="right" vertical="center"/>
    </xf>
    <xf numFmtId="168" fontId="5" fillId="0" borderId="21" xfId="0" applyNumberFormat="1" applyFont="1" applyFill="1" applyBorder="1" applyAlignment="1">
      <alignment horizontal="right" vertical="center" wrapText="1"/>
    </xf>
    <xf numFmtId="168" fontId="6" fillId="0" borderId="21" xfId="0" applyNumberFormat="1" applyFont="1" applyFill="1" applyBorder="1" applyAlignment="1">
      <alignment horizontal="right" vertical="center"/>
    </xf>
    <xf numFmtId="168" fontId="0" fillId="0" borderId="21" xfId="0" applyNumberFormat="1" applyBorder="1" applyAlignment="1">
      <alignment vertical="center"/>
    </xf>
    <xf numFmtId="168" fontId="5" fillId="0" borderId="21" xfId="0" applyNumberFormat="1" applyFont="1" applyBorder="1" applyAlignment="1">
      <alignment vertical="center" wrapText="1"/>
    </xf>
    <xf numFmtId="168" fontId="0" fillId="0" borderId="21" xfId="0" applyNumberFormat="1" applyFill="1" applyBorder="1" applyAlignment="1">
      <alignment vertical="center"/>
    </xf>
    <xf numFmtId="168" fontId="4" fillId="0" borderId="21" xfId="0" applyNumberFormat="1" applyFont="1" applyFill="1" applyBorder="1" applyAlignment="1">
      <alignment horizontal="left" vertical="center" wrapText="1"/>
    </xf>
    <xf numFmtId="168" fontId="5" fillId="41" borderId="39" xfId="0" applyNumberFormat="1" applyFont="1" applyFill="1" applyBorder="1" applyAlignment="1">
      <alignment horizontal="right" vertical="center" wrapText="1"/>
    </xf>
    <xf numFmtId="168" fontId="5" fillId="0" borderId="0" xfId="0" applyNumberFormat="1" applyFont="1" applyBorder="1" applyAlignment="1">
      <alignment vertical="center" wrapText="1"/>
    </xf>
    <xf numFmtId="168" fontId="5" fillId="0" borderId="0" xfId="0" applyNumberFormat="1" applyFont="1" applyFill="1" applyBorder="1" applyAlignment="1">
      <alignment vertical="center" wrapText="1"/>
    </xf>
    <xf numFmtId="168" fontId="7" fillId="0" borderId="0" xfId="0" applyNumberFormat="1" applyFont="1" applyBorder="1" applyAlignment="1">
      <alignment vertical="center" wrapText="1"/>
    </xf>
    <xf numFmtId="168" fontId="5" fillId="5" borderId="10" xfId="0" applyNumberFormat="1" applyFont="1" applyFill="1" applyBorder="1" applyAlignment="1">
      <alignment horizontal="center" vertical="center" wrapText="1"/>
    </xf>
    <xf numFmtId="168" fontId="6" fillId="42" borderId="17" xfId="0" applyNumberFormat="1" applyFont="1" applyFill="1" applyBorder="1" applyAlignment="1">
      <alignment horizontal="right" vertical="center" wrapText="1"/>
    </xf>
    <xf numFmtId="168" fontId="6" fillId="42" borderId="19" xfId="0" applyNumberFormat="1" applyFont="1" applyFill="1" applyBorder="1" applyAlignment="1">
      <alignment horizontal="right" vertical="center" wrapText="1"/>
    </xf>
    <xf numFmtId="168" fontId="6" fillId="0" borderId="21" xfId="0" applyNumberFormat="1" applyFont="1" applyFill="1" applyBorder="1" applyAlignment="1">
      <alignment horizontal="right" vertical="center" wrapText="1"/>
    </xf>
    <xf numFmtId="168" fontId="5" fillId="0" borderId="21" xfId="0" applyNumberFormat="1" applyFont="1" applyFill="1" applyBorder="1" applyAlignment="1">
      <alignment vertical="center" wrapText="1"/>
    </xf>
    <xf numFmtId="168" fontId="6" fillId="0" borderId="21" xfId="0" applyNumberFormat="1" applyFont="1" applyFill="1" applyBorder="1" applyAlignment="1">
      <alignment vertical="center" wrapText="1"/>
    </xf>
    <xf numFmtId="168" fontId="5" fillId="5" borderId="11" xfId="0" applyNumberFormat="1" applyFont="1" applyFill="1" applyBorder="1" applyAlignment="1">
      <alignment horizontal="center" vertical="center" wrapText="1"/>
    </xf>
    <xf numFmtId="168" fontId="5" fillId="34" borderId="40" xfId="0" applyNumberFormat="1" applyFont="1" applyFill="1" applyBorder="1" applyAlignment="1">
      <alignment horizontal="right" vertical="center" wrapText="1"/>
    </xf>
    <xf numFmtId="168" fontId="5" fillId="41" borderId="44" xfId="0" applyNumberFormat="1" applyFont="1" applyFill="1" applyBorder="1" applyAlignment="1">
      <alignment horizontal="right" vertical="center" wrapText="1"/>
    </xf>
    <xf numFmtId="0" fontId="17" fillId="0" borderId="45" xfId="0" applyFont="1" applyBorder="1" applyAlignment="1">
      <alignment horizontal="left" vertical="center" wrapText="1"/>
    </xf>
    <xf numFmtId="0" fontId="17" fillId="0" borderId="46" xfId="0" applyFont="1" applyFill="1" applyBorder="1" applyAlignment="1">
      <alignment horizontal="left" vertical="top" wrapText="1"/>
    </xf>
    <xf numFmtId="4" fontId="17" fillId="0" borderId="47" xfId="0" applyNumberFormat="1" applyFont="1" applyBorder="1" applyAlignment="1">
      <alignment horizontal="right" vertical="center" wrapText="1"/>
    </xf>
    <xf numFmtId="0" fontId="56" fillId="0" borderId="21" xfId="0" applyFont="1" applyBorder="1" applyAlignment="1">
      <alignment horizontal="center" vertical="center" wrapText="1"/>
    </xf>
    <xf numFmtId="0" fontId="57" fillId="0" borderId="21" xfId="0" applyFont="1" applyBorder="1" applyAlignment="1">
      <alignment vertical="center"/>
    </xf>
    <xf numFmtId="44" fontId="57" fillId="0" borderId="21" xfId="0" applyNumberFormat="1" applyFont="1" applyBorder="1" applyAlignment="1">
      <alignment vertical="center"/>
    </xf>
    <xf numFmtId="0" fontId="57" fillId="0" borderId="21" xfId="0" applyFont="1" applyBorder="1" applyAlignment="1">
      <alignment horizontal="center" vertical="center"/>
    </xf>
    <xf numFmtId="0" fontId="57" fillId="2" borderId="21" xfId="0" applyFont="1" applyFill="1" applyBorder="1" applyAlignment="1">
      <alignment vertical="center"/>
    </xf>
    <xf numFmtId="0" fontId="57" fillId="2" borderId="21" xfId="0" applyFont="1" applyFill="1" applyBorder="1" applyAlignment="1">
      <alignment horizontal="center" vertical="center" wrapText="1"/>
    </xf>
    <xf numFmtId="0" fontId="56" fillId="44" borderId="21" xfId="0" applyFont="1" applyFill="1" applyBorder="1" applyAlignment="1">
      <alignment horizontal="center" vertical="center" wrapText="1"/>
    </xf>
    <xf numFmtId="0" fontId="57" fillId="44" borderId="21" xfId="0" applyFont="1" applyFill="1" applyBorder="1" applyAlignment="1">
      <alignment horizontal="center" vertical="center"/>
    </xf>
    <xf numFmtId="0" fontId="11" fillId="0" borderId="21" xfId="0" applyFont="1" applyBorder="1" applyAlignment="1">
      <alignment horizontal="center" vertical="center" wrapText="1"/>
    </xf>
    <xf numFmtId="3" fontId="11" fillId="0" borderId="21" xfId="51" applyNumberFormat="1" applyFont="1" applyBorder="1" applyAlignment="1">
      <alignment horizontal="right" vertical="center" wrapText="1" indent="1"/>
      <protection/>
    </xf>
    <xf numFmtId="0" fontId="4" fillId="0" borderId="36" xfId="0" applyFont="1" applyBorder="1" applyAlignment="1">
      <alignment horizontal="center" vertical="center" wrapText="1"/>
    </xf>
    <xf numFmtId="0" fontId="4" fillId="33" borderId="36" xfId="0" applyFont="1" applyFill="1" applyBorder="1" applyAlignment="1">
      <alignment horizontal="center" vertical="center" wrapText="1"/>
    </xf>
    <xf numFmtId="0" fontId="13" fillId="0" borderId="36" xfId="0" applyFont="1" applyBorder="1" applyAlignment="1">
      <alignment horizontal="center" vertical="center" wrapText="1"/>
    </xf>
    <xf numFmtId="168" fontId="11" fillId="0" borderId="21" xfId="0" applyNumberFormat="1" applyFont="1" applyBorder="1" applyAlignment="1">
      <alignment horizontal="center" vertical="center" wrapText="1"/>
    </xf>
    <xf numFmtId="168" fontId="11" fillId="0" borderId="21" xfId="51" applyNumberFormat="1" applyFont="1" applyBorder="1" applyAlignment="1">
      <alignment horizontal="right" vertical="center" wrapText="1" indent="3"/>
      <protection/>
    </xf>
    <xf numFmtId="0" fontId="4" fillId="0" borderId="48" xfId="0" applyFont="1" applyBorder="1" applyAlignment="1">
      <alignment horizontal="center" vertical="center" wrapText="1"/>
    </xf>
    <xf numFmtId="0" fontId="4" fillId="0" borderId="48" xfId="0" applyFont="1" applyBorder="1" applyAlignment="1">
      <alignment vertical="center" wrapText="1"/>
    </xf>
    <xf numFmtId="0" fontId="11" fillId="0" borderId="21" xfId="0" applyFont="1" applyBorder="1" applyAlignment="1">
      <alignment horizontal="left" vertical="top" wrapText="1"/>
    </xf>
    <xf numFmtId="0" fontId="11" fillId="0" borderId="21" xfId="0" applyFont="1" applyBorder="1" applyAlignment="1">
      <alignment horizontal="left" vertical="center" wrapText="1"/>
    </xf>
    <xf numFmtId="10" fontId="11" fillId="33" borderId="21" xfId="0" applyNumberFormat="1" applyFont="1" applyFill="1" applyBorder="1" applyAlignment="1">
      <alignment horizontal="center" vertical="center" wrapText="1"/>
    </xf>
    <xf numFmtId="0" fontId="11" fillId="0" borderId="21" xfId="51" applyFont="1" applyBorder="1" applyAlignment="1">
      <alignment horizontal="left" vertical="center" wrapText="1"/>
      <protection/>
    </xf>
    <xf numFmtId="0" fontId="11" fillId="0" borderId="21" xfId="51" applyFont="1" applyBorder="1" applyAlignment="1">
      <alignment horizontal="center" vertical="center" wrapText="1"/>
      <protection/>
    </xf>
    <xf numFmtId="0" fontId="0" fillId="0" borderId="24" xfId="0" applyBorder="1" applyAlignment="1">
      <alignment vertical="center" wrapText="1"/>
    </xf>
    <xf numFmtId="0" fontId="4" fillId="0" borderId="36" xfId="0" applyFont="1" applyBorder="1" applyAlignment="1">
      <alignment horizontal="center" vertical="center" shrinkToFit="1"/>
    </xf>
    <xf numFmtId="0" fontId="4" fillId="0" borderId="36" xfId="0" applyFont="1" applyBorder="1" applyAlignment="1">
      <alignment horizontal="center" vertical="center" wrapText="1" shrinkToFit="1"/>
    </xf>
    <xf numFmtId="0" fontId="4" fillId="33" borderId="42" xfId="0" applyFont="1" applyFill="1" applyBorder="1" applyAlignment="1">
      <alignment horizontal="center" vertical="center" wrapText="1"/>
    </xf>
    <xf numFmtId="0" fontId="0" fillId="0" borderId="23" xfId="0" applyFont="1" applyBorder="1" applyAlignment="1">
      <alignment vertical="center" wrapText="1"/>
    </xf>
    <xf numFmtId="168" fontId="11" fillId="33" borderId="32" xfId="0" applyNumberFormat="1" applyFont="1" applyFill="1" applyBorder="1" applyAlignment="1">
      <alignment horizontal="center" vertical="center" wrapText="1"/>
    </xf>
    <xf numFmtId="0" fontId="11" fillId="0" borderId="40" xfId="0" applyFont="1" applyBorder="1" applyAlignment="1">
      <alignment horizontal="left" vertical="top" wrapText="1"/>
    </xf>
    <xf numFmtId="0" fontId="11" fillId="0" borderId="40" xfId="0" applyFont="1" applyBorder="1" applyAlignment="1">
      <alignment horizontal="left" vertical="center" wrapText="1"/>
    </xf>
    <xf numFmtId="0" fontId="11" fillId="0" borderId="40" xfId="0" applyFont="1" applyBorder="1" applyAlignment="1">
      <alignment horizontal="center" vertical="center" wrapText="1"/>
    </xf>
    <xf numFmtId="10" fontId="11" fillId="33" borderId="40" xfId="0" applyNumberFormat="1" applyFont="1" applyFill="1" applyBorder="1" applyAlignment="1">
      <alignment horizontal="center" vertical="center" wrapText="1"/>
    </xf>
    <xf numFmtId="168" fontId="11" fillId="0" borderId="40" xfId="0" applyNumberFormat="1" applyFont="1" applyBorder="1" applyAlignment="1">
      <alignment horizontal="center" vertical="center" wrapText="1"/>
    </xf>
    <xf numFmtId="168" fontId="11" fillId="33" borderId="33" xfId="0" applyNumberFormat="1" applyFont="1" applyFill="1" applyBorder="1" applyAlignment="1">
      <alignment horizontal="center" vertical="center" wrapText="1"/>
    </xf>
    <xf numFmtId="0" fontId="11" fillId="0" borderId="40" xfId="51" applyFont="1" applyBorder="1" applyAlignment="1">
      <alignment horizontal="left" vertical="center" wrapText="1"/>
      <protection/>
    </xf>
    <xf numFmtId="0" fontId="11" fillId="0" borderId="40" xfId="51" applyFont="1" applyBorder="1" applyAlignment="1">
      <alignment horizontal="center" vertical="center" wrapText="1"/>
      <protection/>
    </xf>
    <xf numFmtId="3" fontId="11" fillId="0" borderId="40" xfId="51" applyNumberFormat="1" applyFont="1" applyBorder="1" applyAlignment="1">
      <alignment horizontal="right" vertical="center" wrapText="1" indent="1"/>
      <protection/>
    </xf>
    <xf numFmtId="168" fontId="11" fillId="0" borderId="40" xfId="51" applyNumberFormat="1" applyFont="1" applyBorder="1" applyAlignment="1">
      <alignment horizontal="right" vertical="center" wrapText="1" indent="3"/>
      <protection/>
    </xf>
    <xf numFmtId="0" fontId="0" fillId="0" borderId="12" xfId="0" applyFont="1" applyBorder="1" applyAlignment="1">
      <alignment vertical="center" wrapText="1"/>
    </xf>
    <xf numFmtId="0" fontId="0" fillId="0" borderId="12" xfId="51" applyFont="1" applyBorder="1" applyAlignment="1">
      <alignment vertical="center" wrapText="1"/>
      <protection/>
    </xf>
    <xf numFmtId="168" fontId="5" fillId="0" borderId="18" xfId="0" applyNumberFormat="1" applyFont="1" applyFill="1" applyBorder="1" applyAlignment="1">
      <alignment horizontal="right" vertical="center" wrapText="1"/>
    </xf>
    <xf numFmtId="10" fontId="5" fillId="0" borderId="18" xfId="0" applyNumberFormat="1" applyFont="1" applyFill="1" applyBorder="1" applyAlignment="1">
      <alignment horizontal="right" vertical="center" wrapText="1"/>
    </xf>
    <xf numFmtId="4" fontId="17" fillId="0" borderId="49" xfId="0" applyNumberFormat="1" applyFont="1" applyBorder="1" applyAlignment="1">
      <alignment horizontal="right" vertical="center" wrapText="1"/>
    </xf>
    <xf numFmtId="10" fontId="17" fillId="0" borderId="50" xfId="0" applyNumberFormat="1" applyFont="1" applyBorder="1" applyAlignment="1">
      <alignment horizontal="right" vertical="center" wrapText="1"/>
    </xf>
    <xf numFmtId="10" fontId="17" fillId="0" borderId="51" xfId="0" applyNumberFormat="1" applyFont="1" applyFill="1" applyBorder="1" applyAlignment="1">
      <alignment horizontal="right" vertical="center" wrapText="1"/>
    </xf>
    <xf numFmtId="10" fontId="6" fillId="0" borderId="19" xfId="0" applyNumberFormat="1" applyFont="1" applyFill="1" applyBorder="1" applyAlignment="1">
      <alignment horizontal="right" vertical="center" wrapText="1"/>
    </xf>
    <xf numFmtId="10" fontId="6" fillId="0" borderId="21" xfId="0" applyNumberFormat="1" applyFont="1" applyFill="1" applyBorder="1" applyAlignment="1">
      <alignment horizontal="right" vertical="center" wrapText="1"/>
    </xf>
    <xf numFmtId="0" fontId="6" fillId="0" borderId="15" xfId="0" applyFont="1" applyFill="1" applyBorder="1" applyAlignment="1">
      <alignment horizontal="left" vertical="center" wrapText="1"/>
    </xf>
    <xf numFmtId="168" fontId="6" fillId="0" borderId="38" xfId="0" applyNumberFormat="1" applyFont="1" applyFill="1" applyBorder="1" applyAlignment="1">
      <alignment horizontal="right" vertical="center"/>
    </xf>
    <xf numFmtId="10" fontId="6" fillId="0" borderId="20" xfId="0" applyNumberFormat="1" applyFont="1" applyFill="1" applyBorder="1" applyAlignment="1">
      <alignment horizontal="right" vertical="center" wrapText="1"/>
    </xf>
    <xf numFmtId="168" fontId="6" fillId="0" borderId="20" xfId="0" applyNumberFormat="1" applyFont="1" applyFill="1" applyBorder="1" applyAlignment="1">
      <alignment horizontal="right" vertical="center" wrapText="1"/>
    </xf>
    <xf numFmtId="10" fontId="6" fillId="0" borderId="32" xfId="0" applyNumberFormat="1" applyFont="1" applyFill="1" applyBorder="1" applyAlignment="1">
      <alignment horizontal="right" vertical="center" wrapText="1"/>
    </xf>
    <xf numFmtId="168" fontId="5" fillId="0" borderId="36" xfId="0" applyNumberFormat="1" applyFont="1" applyFill="1" applyBorder="1" applyAlignment="1">
      <alignment horizontal="right" vertical="center" wrapText="1"/>
    </xf>
    <xf numFmtId="4" fontId="5" fillId="41" borderId="52" xfId="0" applyNumberFormat="1" applyFont="1" applyFill="1" applyBorder="1" applyAlignment="1">
      <alignment vertical="center" wrapText="1"/>
    </xf>
    <xf numFmtId="10" fontId="5" fillId="41" borderId="52" xfId="0" applyNumberFormat="1" applyFont="1" applyFill="1" applyBorder="1" applyAlignment="1">
      <alignment vertical="center" wrapText="1"/>
    </xf>
    <xf numFmtId="0" fontId="5" fillId="34" borderId="25" xfId="0" applyFont="1" applyFill="1" applyBorder="1" applyAlignment="1">
      <alignment horizontal="left" vertical="center" wrapText="1"/>
    </xf>
    <xf numFmtId="168" fontId="5" fillId="34" borderId="41" xfId="0" applyNumberFormat="1" applyFont="1" applyFill="1" applyBorder="1" applyAlignment="1">
      <alignment horizontal="right" vertical="center" wrapText="1"/>
    </xf>
    <xf numFmtId="10" fontId="5" fillId="33" borderId="22" xfId="0" applyNumberFormat="1" applyFont="1" applyFill="1" applyBorder="1" applyAlignment="1">
      <alignment horizontal="right" vertical="center" wrapText="1"/>
    </xf>
    <xf numFmtId="0" fontId="5" fillId="34" borderId="26" xfId="0" applyFont="1" applyFill="1" applyBorder="1" applyAlignment="1">
      <alignment horizontal="left" vertical="center" wrapText="1"/>
    </xf>
    <xf numFmtId="168" fontId="5" fillId="34" borderId="39" xfId="0" applyNumberFormat="1" applyFont="1" applyFill="1" applyBorder="1" applyAlignment="1">
      <alignment horizontal="right" vertical="center" wrapText="1"/>
    </xf>
    <xf numFmtId="10" fontId="5" fillId="34" borderId="27" xfId="0" applyNumberFormat="1" applyFont="1" applyFill="1" applyBorder="1" applyAlignment="1">
      <alignment horizontal="right" vertical="center" wrapText="1"/>
    </xf>
    <xf numFmtId="10" fontId="5" fillId="34" borderId="44" xfId="0" applyNumberFormat="1" applyFont="1" applyFill="1" applyBorder="1" applyAlignment="1">
      <alignment horizontal="right" vertical="center" wrapText="1"/>
    </xf>
    <xf numFmtId="168" fontId="4" fillId="15" borderId="53" xfId="0" applyNumberFormat="1" applyFont="1" applyFill="1" applyBorder="1" applyAlignment="1">
      <alignment horizontal="center" vertical="center" wrapText="1"/>
    </xf>
    <xf numFmtId="10" fontId="4" fillId="9" borderId="54" xfId="0" applyNumberFormat="1" applyFont="1" applyFill="1" applyBorder="1" applyAlignment="1">
      <alignment vertical="center" wrapText="1"/>
    </xf>
    <xf numFmtId="10" fontId="4" fillId="9" borderId="34" xfId="0" applyNumberFormat="1" applyFont="1" applyFill="1" applyBorder="1" applyAlignment="1">
      <alignment horizontal="center" vertical="center" wrapText="1"/>
    </xf>
    <xf numFmtId="4" fontId="4" fillId="9" borderId="34" xfId="0" applyNumberFormat="1" applyFont="1" applyFill="1" applyBorder="1" applyAlignment="1">
      <alignment vertical="center" wrapText="1"/>
    </xf>
    <xf numFmtId="0" fontId="6" fillId="0" borderId="0" xfId="0" applyFont="1" applyBorder="1" applyAlignment="1">
      <alignment vertical="center"/>
    </xf>
    <xf numFmtId="10" fontId="5" fillId="0" borderId="34" xfId="0" applyNumberFormat="1" applyFont="1" applyFill="1" applyBorder="1" applyAlignment="1">
      <alignment vertical="center" wrapText="1"/>
    </xf>
    <xf numFmtId="168" fontId="6" fillId="0" borderId="19" xfId="0" applyNumberFormat="1" applyFont="1" applyFill="1" applyBorder="1" applyAlignment="1">
      <alignment horizontal="right" vertical="center" wrapText="1"/>
    </xf>
    <xf numFmtId="4" fontId="6" fillId="38" borderId="34" xfId="0" applyNumberFormat="1" applyFont="1" applyFill="1" applyBorder="1" applyAlignment="1">
      <alignment vertical="center" wrapText="1"/>
    </xf>
    <xf numFmtId="4" fontId="6" fillId="38" borderId="21" xfId="53" applyNumberFormat="1" applyFont="1" applyFill="1" applyBorder="1" applyAlignment="1">
      <alignment vertical="center"/>
    </xf>
    <xf numFmtId="10" fontId="0" fillId="0" borderId="0" xfId="0" applyNumberFormat="1" applyAlignment="1">
      <alignment horizontal="center" vertical="center"/>
    </xf>
    <xf numFmtId="168" fontId="6" fillId="0" borderId="22" xfId="0" applyNumberFormat="1" applyFont="1" applyFill="1" applyBorder="1" applyAlignment="1">
      <alignment horizontal="right" vertical="center" wrapText="1"/>
    </xf>
    <xf numFmtId="10" fontId="6" fillId="0" borderId="22" xfId="0" applyNumberFormat="1" applyFont="1" applyFill="1" applyBorder="1" applyAlignment="1">
      <alignment horizontal="right" vertical="center" wrapText="1"/>
    </xf>
    <xf numFmtId="168" fontId="6" fillId="38" borderId="22" xfId="0" applyNumberFormat="1" applyFont="1" applyFill="1" applyBorder="1" applyAlignment="1">
      <alignment horizontal="right" vertical="center" wrapText="1"/>
    </xf>
    <xf numFmtId="4" fontId="5" fillId="34" borderId="21" xfId="0" applyNumberFormat="1" applyFont="1" applyFill="1" applyBorder="1" applyAlignment="1">
      <alignment horizontal="right" vertical="center" wrapText="1"/>
    </xf>
    <xf numFmtId="10" fontId="5" fillId="34" borderId="21" xfId="0" applyNumberFormat="1" applyFont="1" applyFill="1" applyBorder="1" applyAlignment="1">
      <alignment horizontal="right" vertical="center" wrapText="1"/>
    </xf>
    <xf numFmtId="4" fontId="5" fillId="34" borderId="40" xfId="0" applyNumberFormat="1" applyFont="1" applyFill="1" applyBorder="1" applyAlignment="1">
      <alignment horizontal="right" vertical="center" wrapText="1"/>
    </xf>
    <xf numFmtId="4" fontId="5" fillId="34" borderId="38" xfId="0" applyNumberFormat="1" applyFont="1" applyFill="1" applyBorder="1" applyAlignment="1">
      <alignment horizontal="right" vertical="center" wrapText="1"/>
    </xf>
    <xf numFmtId="10" fontId="6" fillId="38" borderId="44" xfId="0" applyNumberFormat="1" applyFont="1" applyFill="1" applyBorder="1" applyAlignment="1">
      <alignment horizontal="right" vertical="center" wrapText="1"/>
    </xf>
    <xf numFmtId="4" fontId="6" fillId="38" borderId="34" xfId="0" applyNumberFormat="1" applyFont="1" applyFill="1" applyBorder="1" applyAlignment="1">
      <alignment horizontal="right" vertical="center" wrapText="1"/>
    </xf>
    <xf numFmtId="0" fontId="12" fillId="0" borderId="24" xfId="0" applyFont="1" applyFill="1" applyBorder="1" applyAlignment="1">
      <alignment horizontal="center" vertical="center" wrapText="1"/>
    </xf>
    <xf numFmtId="0" fontId="12" fillId="0" borderId="55" xfId="0" applyFont="1" applyFill="1" applyBorder="1" applyAlignment="1">
      <alignment horizontal="center" vertical="center" wrapText="1"/>
    </xf>
    <xf numFmtId="0" fontId="12" fillId="0" borderId="56" xfId="0" applyFont="1" applyFill="1" applyBorder="1" applyAlignment="1">
      <alignment horizontal="center" vertical="center" wrapText="1"/>
    </xf>
    <xf numFmtId="4" fontId="5" fillId="9" borderId="48" xfId="0" applyNumberFormat="1" applyFont="1" applyFill="1" applyBorder="1" applyAlignment="1">
      <alignment horizontal="left" vertical="center" wrapText="1"/>
    </xf>
    <xf numFmtId="4" fontId="5" fillId="9" borderId="35" xfId="0" applyNumberFormat="1" applyFont="1" applyFill="1" applyBorder="1" applyAlignment="1">
      <alignment horizontal="left" vertical="center" wrapText="1"/>
    </xf>
    <xf numFmtId="4" fontId="5" fillId="9" borderId="57" xfId="0" applyNumberFormat="1" applyFont="1" applyFill="1" applyBorder="1" applyAlignment="1">
      <alignment horizontal="left" vertical="center" wrapText="1"/>
    </xf>
    <xf numFmtId="0" fontId="12" fillId="0" borderId="58" xfId="0" applyFont="1" applyFill="1" applyBorder="1" applyAlignment="1">
      <alignment horizontal="center" vertical="center" wrapText="1"/>
    </xf>
    <xf numFmtId="0" fontId="12" fillId="0" borderId="59" xfId="0" applyFont="1" applyFill="1" applyBorder="1" applyAlignment="1">
      <alignment horizontal="center" vertical="center" wrapText="1"/>
    </xf>
    <xf numFmtId="0" fontId="12" fillId="0" borderId="60" xfId="0" applyFont="1" applyFill="1" applyBorder="1" applyAlignment="1">
      <alignment horizontal="center" vertical="center" wrapText="1"/>
    </xf>
    <xf numFmtId="0" fontId="12" fillId="0" borderId="61" xfId="0" applyFont="1" applyBorder="1" applyAlignment="1">
      <alignment horizontal="center" vertical="center" wrapText="1"/>
    </xf>
    <xf numFmtId="0" fontId="12" fillId="0" borderId="62" xfId="0" applyFont="1" applyBorder="1" applyAlignment="1">
      <alignment horizontal="center" vertical="center" wrapText="1"/>
    </xf>
    <xf numFmtId="0" fontId="12" fillId="0" borderId="63" xfId="0" applyFont="1" applyBorder="1" applyAlignment="1">
      <alignment horizontal="center" vertical="center" wrapText="1"/>
    </xf>
    <xf numFmtId="0" fontId="12" fillId="0" borderId="64" xfId="0" applyFont="1" applyBorder="1" applyAlignment="1">
      <alignment horizontal="center" vertical="center" wrapText="1"/>
    </xf>
    <xf numFmtId="0" fontId="9" fillId="0" borderId="0" xfId="0" applyFont="1" applyBorder="1" applyAlignment="1">
      <alignment vertical="center" wrapText="1"/>
    </xf>
    <xf numFmtId="0" fontId="5" fillId="0" borderId="0" xfId="0" applyFont="1" applyBorder="1" applyAlignment="1">
      <alignment horizontal="left" vertical="center" wrapText="1"/>
    </xf>
    <xf numFmtId="4" fontId="4" fillId="9" borderId="14" xfId="0" applyNumberFormat="1" applyFont="1" applyFill="1" applyBorder="1" applyAlignment="1">
      <alignment horizontal="left" vertical="center" wrapText="1"/>
    </xf>
    <xf numFmtId="4" fontId="4" fillId="9" borderId="42" xfId="0" applyNumberFormat="1" applyFont="1" applyFill="1" applyBorder="1" applyAlignment="1">
      <alignment horizontal="left" vertical="center" wrapText="1"/>
    </xf>
    <xf numFmtId="4" fontId="5" fillId="9" borderId="11" xfId="0" applyNumberFormat="1" applyFont="1" applyFill="1" applyBorder="1" applyAlignment="1">
      <alignment horizontal="left" vertical="center" wrapText="1"/>
    </xf>
    <xf numFmtId="0" fontId="4" fillId="15" borderId="21" xfId="0" applyFont="1" applyFill="1" applyBorder="1" applyAlignment="1">
      <alignment horizontal="left" vertical="center" wrapText="1"/>
    </xf>
    <xf numFmtId="0" fontId="6" fillId="0" borderId="19" xfId="0" applyFont="1" applyBorder="1" applyAlignment="1">
      <alignment horizontal="left" vertical="center" wrapText="1"/>
    </xf>
    <xf numFmtId="0" fontId="6" fillId="0" borderId="65" xfId="0" applyFont="1" applyBorder="1" applyAlignment="1">
      <alignment horizontal="left" vertical="center" wrapText="1"/>
    </xf>
    <xf numFmtId="0" fontId="6" fillId="0" borderId="53" xfId="0" applyFont="1" applyBorder="1" applyAlignment="1">
      <alignment horizontal="left" vertical="center" wrapText="1"/>
    </xf>
    <xf numFmtId="4" fontId="4" fillId="9" borderId="48" xfId="0" applyNumberFormat="1" applyFont="1" applyFill="1" applyBorder="1" applyAlignment="1">
      <alignment horizontal="center" vertical="center" wrapText="1"/>
    </xf>
    <xf numFmtId="4" fontId="4" fillId="9" borderId="35" xfId="0" applyNumberFormat="1" applyFont="1" applyFill="1" applyBorder="1" applyAlignment="1">
      <alignment horizontal="center" vertical="center" wrapText="1"/>
    </xf>
    <xf numFmtId="4" fontId="4" fillId="9" borderId="57" xfId="0" applyNumberFormat="1" applyFont="1" applyFill="1" applyBorder="1" applyAlignment="1">
      <alignment horizontal="center" vertical="center" wrapText="1"/>
    </xf>
    <xf numFmtId="0" fontId="0" fillId="0" borderId="0" xfId="0" applyFont="1" applyAlignment="1">
      <alignment horizontal="center" wrapText="1"/>
    </xf>
    <xf numFmtId="0" fontId="56" fillId="2" borderId="21" xfId="0" applyFont="1" applyFill="1" applyBorder="1" applyAlignment="1">
      <alignment horizontal="center" vertical="center" wrapText="1"/>
    </xf>
    <xf numFmtId="0" fontId="56" fillId="0" borderId="21" xfId="0" applyFont="1" applyBorder="1" applyAlignment="1">
      <alignment horizontal="center" vertical="center" wrapText="1"/>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rmal 2" xfId="51"/>
    <cellStyle name="Note" xfId="52"/>
    <cellStyle name="Percent" xfId="53"/>
    <cellStyle name="Pourcentage 2"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1038225</xdr:colOff>
      <xdr:row>0</xdr:row>
      <xdr:rowOff>0</xdr:rowOff>
    </xdr:from>
    <xdr:to>
      <xdr:col>0</xdr:col>
      <xdr:colOff>1838325</xdr:colOff>
      <xdr:row>0</xdr:row>
      <xdr:rowOff>523875</xdr:rowOff>
    </xdr:to>
    <xdr:pic>
      <xdr:nvPicPr>
        <xdr:cNvPr id="1" name="Picture 21"/>
        <xdr:cNvPicPr preferRelativeResize="1">
          <a:picLocks noChangeAspect="1"/>
        </xdr:cNvPicPr>
      </xdr:nvPicPr>
      <xdr:blipFill>
        <a:blip r:embed="rId1"/>
        <a:stretch>
          <a:fillRect/>
        </a:stretch>
      </xdr:blipFill>
      <xdr:spPr>
        <a:xfrm>
          <a:off x="1038225" y="0"/>
          <a:ext cx="809625" cy="523875"/>
        </a:xfrm>
        <a:prstGeom prst="rect">
          <a:avLst/>
        </a:prstGeom>
        <a:blipFill>
          <a:blip r:embed=""/>
          <a:srcRect/>
          <a:stretch>
            <a:fillRect/>
          </a:stretch>
        </a:blipFill>
        <a:ln w="9525" cmpd="sng">
          <a:noFill/>
        </a:ln>
      </xdr:spPr>
    </xdr:pic>
    <xdr:clientData/>
  </xdr:twoCellAnchor>
  <xdr:twoCellAnchor>
    <xdr:from>
      <xdr:col>0</xdr:col>
      <xdr:colOff>95250</xdr:colOff>
      <xdr:row>0</xdr:row>
      <xdr:rowOff>0</xdr:rowOff>
    </xdr:from>
    <xdr:to>
      <xdr:col>0</xdr:col>
      <xdr:colOff>952500</xdr:colOff>
      <xdr:row>0</xdr:row>
      <xdr:rowOff>523875</xdr:rowOff>
    </xdr:to>
    <xdr:pic>
      <xdr:nvPicPr>
        <xdr:cNvPr id="2" name="Picture 20"/>
        <xdr:cNvPicPr preferRelativeResize="1">
          <a:picLocks noChangeAspect="1"/>
        </xdr:cNvPicPr>
      </xdr:nvPicPr>
      <xdr:blipFill>
        <a:blip r:embed="rId2"/>
        <a:stretch>
          <a:fillRect/>
        </a:stretch>
      </xdr:blipFill>
      <xdr:spPr>
        <a:xfrm>
          <a:off x="95250" y="0"/>
          <a:ext cx="847725" cy="523875"/>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0</xdr:row>
      <xdr:rowOff>47625</xdr:rowOff>
    </xdr:from>
    <xdr:to>
      <xdr:col>0</xdr:col>
      <xdr:colOff>962025</xdr:colOff>
      <xdr:row>0</xdr:row>
      <xdr:rowOff>628650</xdr:rowOff>
    </xdr:to>
    <xdr:pic>
      <xdr:nvPicPr>
        <xdr:cNvPr id="1" name="Picture 20"/>
        <xdr:cNvPicPr preferRelativeResize="1">
          <a:picLocks noChangeAspect="1"/>
        </xdr:cNvPicPr>
      </xdr:nvPicPr>
      <xdr:blipFill>
        <a:blip r:embed="rId1"/>
        <a:stretch>
          <a:fillRect/>
        </a:stretch>
      </xdr:blipFill>
      <xdr:spPr>
        <a:xfrm>
          <a:off x="190500" y="47625"/>
          <a:ext cx="771525" cy="581025"/>
        </a:xfrm>
        <a:prstGeom prst="rect">
          <a:avLst/>
        </a:prstGeom>
        <a:blipFill>
          <a:blip r:embed=""/>
          <a:srcRect/>
          <a:stretch>
            <a:fillRect/>
          </a:stretch>
        </a:blipFill>
        <a:ln w="9525" cmpd="sng">
          <a:noFill/>
        </a:ln>
      </xdr:spPr>
    </xdr:pic>
    <xdr:clientData/>
  </xdr:twoCellAnchor>
  <xdr:twoCellAnchor>
    <xdr:from>
      <xdr:col>0</xdr:col>
      <xdr:colOff>1085850</xdr:colOff>
      <xdr:row>0</xdr:row>
      <xdr:rowOff>19050</xdr:rowOff>
    </xdr:from>
    <xdr:to>
      <xdr:col>0</xdr:col>
      <xdr:colOff>1990725</xdr:colOff>
      <xdr:row>0</xdr:row>
      <xdr:rowOff>609600</xdr:rowOff>
    </xdr:to>
    <xdr:pic>
      <xdr:nvPicPr>
        <xdr:cNvPr id="2" name="Picture 21"/>
        <xdr:cNvPicPr preferRelativeResize="1">
          <a:picLocks noChangeAspect="1"/>
        </xdr:cNvPicPr>
      </xdr:nvPicPr>
      <xdr:blipFill>
        <a:blip r:embed="rId2"/>
        <a:stretch>
          <a:fillRect/>
        </a:stretch>
      </xdr:blipFill>
      <xdr:spPr>
        <a:xfrm>
          <a:off x="1085850" y="19050"/>
          <a:ext cx="904875" cy="59055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19"/>
  <sheetViews>
    <sheetView showRowColHeaders="0" zoomScale="90" zoomScaleNormal="90" workbookViewId="0" topLeftCell="A1">
      <selection activeCell="G5" sqref="G5"/>
    </sheetView>
  </sheetViews>
  <sheetFormatPr defaultColWidth="4.7109375" defaultRowHeight="12.75"/>
  <cols>
    <col min="1" max="1" width="30.8515625" style="3" customWidth="1"/>
    <col min="2" max="3" width="20.28125" style="3" customWidth="1"/>
    <col min="4" max="5" width="15.28125" style="2" customWidth="1"/>
    <col min="6" max="6" width="19.57421875" style="2" customWidth="1"/>
    <col min="7" max="7" width="28.8515625" style="2" customWidth="1"/>
    <col min="8" max="8" width="21.421875" style="2" customWidth="1"/>
    <col min="9" max="16384" width="4.7109375" style="3" customWidth="1"/>
  </cols>
  <sheetData>
    <row r="1" spans="1:8" ht="47.25" customHeight="1" thickBot="1">
      <c r="A1" s="183"/>
      <c r="B1" s="242" t="s">
        <v>13</v>
      </c>
      <c r="C1" s="243"/>
      <c r="D1" s="243"/>
      <c r="E1" s="243"/>
      <c r="F1" s="243"/>
      <c r="G1" s="243"/>
      <c r="H1" s="244"/>
    </row>
    <row r="2" spans="1:8" s="2" customFormat="1" ht="70.5" customHeight="1" thickBot="1">
      <c r="A2" s="176" t="s">
        <v>22</v>
      </c>
      <c r="B2" s="184" t="s">
        <v>0</v>
      </c>
      <c r="C2" s="185" t="s">
        <v>17</v>
      </c>
      <c r="D2" s="171" t="s">
        <v>2</v>
      </c>
      <c r="E2" s="171" t="s">
        <v>3</v>
      </c>
      <c r="F2" s="172" t="s">
        <v>8</v>
      </c>
      <c r="G2" s="173" t="s">
        <v>11</v>
      </c>
      <c r="H2" s="186" t="s">
        <v>10</v>
      </c>
    </row>
    <row r="3" spans="1:8" ht="13.5">
      <c r="A3" s="187"/>
      <c r="B3" s="189"/>
      <c r="C3" s="190"/>
      <c r="D3" s="191"/>
      <c r="E3" s="191"/>
      <c r="F3" s="192" t="str">
        <f>IF(D3&lt;&gt;0,E3/D3,"-")</f>
        <v>-</v>
      </c>
      <c r="G3" s="193"/>
      <c r="H3" s="194" t="str">
        <f>IF(G3&lt;&gt;0,F3*G3,"-")</f>
        <v>-</v>
      </c>
    </row>
    <row r="4" spans="1:8" ht="13.5">
      <c r="A4" s="199"/>
      <c r="B4" s="178"/>
      <c r="C4" s="179"/>
      <c r="D4" s="169"/>
      <c r="E4" s="169"/>
      <c r="F4" s="180" t="str">
        <f aca="true" t="shared" si="0" ref="F4:F18">IF(D4&lt;&gt;0,E4/D4,"-")</f>
        <v>-</v>
      </c>
      <c r="G4" s="174"/>
      <c r="H4" s="188" t="str">
        <f aca="true" t="shared" si="1" ref="H4:H18">IF(G4&lt;&gt;0,F4*G4,"-")</f>
        <v>-</v>
      </c>
    </row>
    <row r="5" spans="1:8" ht="13.5">
      <c r="A5" s="199"/>
      <c r="B5" s="178"/>
      <c r="C5" s="179"/>
      <c r="D5" s="169"/>
      <c r="E5" s="169"/>
      <c r="F5" s="180" t="str">
        <f t="shared" si="0"/>
        <v>-</v>
      </c>
      <c r="G5" s="174"/>
      <c r="H5" s="188" t="str">
        <f t="shared" si="1"/>
        <v>-</v>
      </c>
    </row>
    <row r="6" spans="1:8" ht="13.5">
      <c r="A6" s="199"/>
      <c r="B6" s="178"/>
      <c r="C6" s="179"/>
      <c r="D6" s="169"/>
      <c r="E6" s="169"/>
      <c r="F6" s="180" t="str">
        <f t="shared" si="0"/>
        <v>-</v>
      </c>
      <c r="G6" s="174"/>
      <c r="H6" s="188" t="str">
        <f t="shared" si="1"/>
        <v>-</v>
      </c>
    </row>
    <row r="7" spans="1:8" ht="13.5">
      <c r="A7" s="199"/>
      <c r="B7" s="178"/>
      <c r="C7" s="179"/>
      <c r="D7" s="169"/>
      <c r="E7" s="169"/>
      <c r="F7" s="180" t="str">
        <f t="shared" si="0"/>
        <v>-</v>
      </c>
      <c r="G7" s="174"/>
      <c r="H7" s="188" t="str">
        <f t="shared" si="1"/>
        <v>-</v>
      </c>
    </row>
    <row r="8" spans="1:8" ht="13.5">
      <c r="A8" s="199"/>
      <c r="B8" s="178"/>
      <c r="C8" s="179"/>
      <c r="D8" s="169"/>
      <c r="E8" s="169"/>
      <c r="F8" s="180" t="str">
        <f t="shared" si="0"/>
        <v>-</v>
      </c>
      <c r="G8" s="174"/>
      <c r="H8" s="188" t="str">
        <f t="shared" si="1"/>
        <v>-</v>
      </c>
    </row>
    <row r="9" spans="1:8" ht="13.5">
      <c r="A9" s="199"/>
      <c r="B9" s="178"/>
      <c r="C9" s="179"/>
      <c r="D9" s="169"/>
      <c r="E9" s="169"/>
      <c r="F9" s="180" t="str">
        <f t="shared" si="0"/>
        <v>-</v>
      </c>
      <c r="G9" s="174"/>
      <c r="H9" s="188" t="str">
        <f t="shared" si="1"/>
        <v>-</v>
      </c>
    </row>
    <row r="10" spans="1:8" ht="13.5">
      <c r="A10" s="199"/>
      <c r="B10" s="178"/>
      <c r="C10" s="179"/>
      <c r="D10" s="169"/>
      <c r="E10" s="169"/>
      <c r="F10" s="180" t="str">
        <f t="shared" si="0"/>
        <v>-</v>
      </c>
      <c r="G10" s="174"/>
      <c r="H10" s="188" t="str">
        <f t="shared" si="1"/>
        <v>-</v>
      </c>
    </row>
    <row r="11" spans="1:8" ht="16.5" customHeight="1">
      <c r="A11" s="200"/>
      <c r="B11" s="181"/>
      <c r="C11" s="182"/>
      <c r="D11" s="170"/>
      <c r="E11" s="170"/>
      <c r="F11" s="180" t="str">
        <f t="shared" si="0"/>
        <v>-</v>
      </c>
      <c r="G11" s="175"/>
      <c r="H11" s="188" t="str">
        <f t="shared" si="1"/>
        <v>-</v>
      </c>
    </row>
    <row r="12" spans="1:8" ht="13.5">
      <c r="A12" s="200"/>
      <c r="B12" s="181"/>
      <c r="C12" s="182"/>
      <c r="D12" s="170"/>
      <c r="E12" s="170"/>
      <c r="F12" s="180" t="str">
        <f t="shared" si="0"/>
        <v>-</v>
      </c>
      <c r="G12" s="175"/>
      <c r="H12" s="188" t="str">
        <f t="shared" si="1"/>
        <v>-</v>
      </c>
    </row>
    <row r="13" spans="1:8" ht="13.5">
      <c r="A13" s="200"/>
      <c r="B13" s="181"/>
      <c r="C13" s="182"/>
      <c r="D13" s="170"/>
      <c r="E13" s="170"/>
      <c r="F13" s="180" t="str">
        <f t="shared" si="0"/>
        <v>-</v>
      </c>
      <c r="G13" s="175"/>
      <c r="H13" s="188" t="str">
        <f t="shared" si="1"/>
        <v>-</v>
      </c>
    </row>
    <row r="14" spans="1:8" ht="13.5">
      <c r="A14" s="200"/>
      <c r="B14" s="181"/>
      <c r="C14" s="182"/>
      <c r="D14" s="170"/>
      <c r="E14" s="170"/>
      <c r="F14" s="180" t="str">
        <f t="shared" si="0"/>
        <v>-</v>
      </c>
      <c r="G14" s="175"/>
      <c r="H14" s="188" t="str">
        <f t="shared" si="1"/>
        <v>-</v>
      </c>
    </row>
    <row r="15" spans="1:8" ht="13.5">
      <c r="A15" s="200"/>
      <c r="B15" s="181"/>
      <c r="C15" s="182"/>
      <c r="D15" s="170"/>
      <c r="E15" s="170"/>
      <c r="F15" s="180" t="str">
        <f t="shared" si="0"/>
        <v>-</v>
      </c>
      <c r="G15" s="175"/>
      <c r="H15" s="188" t="str">
        <f t="shared" si="1"/>
        <v>-</v>
      </c>
    </row>
    <row r="16" spans="1:8" ht="13.5">
      <c r="A16" s="200"/>
      <c r="B16" s="181"/>
      <c r="C16" s="182"/>
      <c r="D16" s="170"/>
      <c r="E16" s="170"/>
      <c r="F16" s="180" t="str">
        <f t="shared" si="0"/>
        <v>-</v>
      </c>
      <c r="G16" s="175"/>
      <c r="H16" s="188" t="str">
        <f t="shared" si="1"/>
        <v>-</v>
      </c>
    </row>
    <row r="17" spans="1:8" ht="13.5">
      <c r="A17" s="200"/>
      <c r="B17" s="181"/>
      <c r="C17" s="182"/>
      <c r="D17" s="170"/>
      <c r="E17" s="170"/>
      <c r="F17" s="180" t="str">
        <f t="shared" si="0"/>
        <v>-</v>
      </c>
      <c r="G17" s="175"/>
      <c r="H17" s="188" t="str">
        <f t="shared" si="1"/>
        <v>-</v>
      </c>
    </row>
    <row r="18" spans="1:8" ht="14.25" thickBot="1">
      <c r="A18" s="92"/>
      <c r="B18" s="195"/>
      <c r="C18" s="196"/>
      <c r="D18" s="197"/>
      <c r="E18" s="197"/>
      <c r="F18" s="192" t="str">
        <f t="shared" si="0"/>
        <v>-</v>
      </c>
      <c r="G18" s="198"/>
      <c r="H18" s="194" t="str">
        <f t="shared" si="1"/>
        <v>-</v>
      </c>
    </row>
    <row r="19" spans="1:8" s="4" customFormat="1" ht="38.25" customHeight="1" thickBot="1">
      <c r="A19" s="177" t="s">
        <v>1</v>
      </c>
      <c r="B19" s="18"/>
      <c r="C19" s="18"/>
      <c r="D19" s="15"/>
      <c r="E19" s="15"/>
      <c r="F19" s="16"/>
      <c r="G19" s="41">
        <f>SUM(G3:G18)</f>
        <v>0</v>
      </c>
      <c r="H19" s="17">
        <f>SUM(H3:H18)</f>
        <v>0</v>
      </c>
    </row>
  </sheetData>
  <sheetProtection/>
  <mergeCells count="1">
    <mergeCell ref="B1:H1"/>
  </mergeCells>
  <printOptions horizontalCentered="1" verticalCentered="1"/>
  <pageMargins left="0" right="0" top="0.984251968503937" bottom="0.984251968503937" header="0.5118110236220472" footer="0.5118110236220472"/>
  <pageSetup horizontalDpi="600" verticalDpi="600" orientation="landscape" paperSize="9" scale="85" r:id="rId2"/>
  <headerFooter alignWithMargins="0">
    <oddFooter>&amp;RProjet cofinancé par le Fonds Européen Asile, Migration et Intégration
</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M95"/>
  <sheetViews>
    <sheetView showGridLines="0" zoomScale="60" zoomScaleNormal="60" zoomScalePageLayoutView="70" workbookViewId="0" topLeftCell="A25">
      <selection activeCell="I32" sqref="I32"/>
    </sheetView>
  </sheetViews>
  <sheetFormatPr defaultColWidth="11.421875" defaultRowHeight="12.75"/>
  <cols>
    <col min="1" max="1" width="74.421875" style="11" customWidth="1"/>
    <col min="2" max="2" width="20.421875" style="125" customWidth="1"/>
    <col min="3" max="3" width="19.7109375" style="96" customWidth="1"/>
    <col min="4" max="4" width="20.7109375" style="125" customWidth="1"/>
    <col min="5" max="5" width="3.57421875" style="6" customWidth="1"/>
    <col min="6" max="6" width="46.7109375" style="1" customWidth="1"/>
    <col min="7" max="7" width="16.7109375" style="125" customWidth="1"/>
    <col min="8" max="8" width="18.8515625" style="96" customWidth="1"/>
    <col min="9" max="10" width="17.140625" style="125" customWidth="1"/>
    <col min="11" max="11" width="37.8515625" style="125" customWidth="1"/>
    <col min="12" max="12" width="22.8515625" style="96" customWidth="1"/>
    <col min="13" max="13" width="46.8515625" style="6" customWidth="1"/>
    <col min="14" max="16384" width="11.421875" style="6" customWidth="1"/>
  </cols>
  <sheetData>
    <row r="1" spans="1:12" s="1" customFormat="1" ht="292.5" customHeight="1">
      <c r="A1" s="248" t="s">
        <v>80</v>
      </c>
      <c r="B1" s="249"/>
      <c r="C1" s="249"/>
      <c r="D1" s="249"/>
      <c r="E1" s="249"/>
      <c r="F1" s="249"/>
      <c r="G1" s="249"/>
      <c r="H1" s="249"/>
      <c r="I1" s="249"/>
      <c r="J1" s="249"/>
      <c r="K1" s="249"/>
      <c r="L1" s="250"/>
    </row>
    <row r="2" spans="1:12" s="2" customFormat="1" ht="57" customHeight="1" thickBot="1">
      <c r="A2" s="251" t="s">
        <v>7</v>
      </c>
      <c r="B2" s="252"/>
      <c r="C2" s="253"/>
      <c r="D2" s="252"/>
      <c r="E2" s="252"/>
      <c r="F2" s="252"/>
      <c r="G2" s="252"/>
      <c r="H2" s="252"/>
      <c r="I2" s="253"/>
      <c r="J2" s="253"/>
      <c r="K2" s="253"/>
      <c r="L2" s="254"/>
    </row>
    <row r="3" spans="1:12" ht="114.75" customHeight="1" thickBot="1">
      <c r="A3" s="75" t="s">
        <v>14</v>
      </c>
      <c r="B3" s="106" t="s">
        <v>29</v>
      </c>
      <c r="C3" s="103" t="s">
        <v>27</v>
      </c>
      <c r="D3" s="126" t="s">
        <v>15</v>
      </c>
      <c r="E3" s="59"/>
      <c r="F3" s="76" t="s">
        <v>23</v>
      </c>
      <c r="G3" s="106" t="s">
        <v>38</v>
      </c>
      <c r="H3" s="97" t="s">
        <v>39</v>
      </c>
      <c r="I3" s="149" t="s">
        <v>75</v>
      </c>
      <c r="J3" s="155" t="s">
        <v>79</v>
      </c>
      <c r="K3" s="155" t="s">
        <v>40</v>
      </c>
      <c r="L3" s="58" t="s">
        <v>54</v>
      </c>
    </row>
    <row r="4" spans="1:12" ht="120.75" customHeight="1" thickBot="1">
      <c r="A4" s="30" t="s">
        <v>16</v>
      </c>
      <c r="B4" s="107">
        <f>'Détail des frais de personnel'!G19</f>
        <v>0</v>
      </c>
      <c r="C4" s="74" t="e">
        <f>D4/B4</f>
        <v>#DIV/0!</v>
      </c>
      <c r="D4" s="107">
        <f>'Détail des frais de personnel'!H19</f>
        <v>0</v>
      </c>
      <c r="E4" s="54"/>
      <c r="F4" s="216" t="s">
        <v>58</v>
      </c>
      <c r="G4" s="233"/>
      <c r="H4" s="234"/>
      <c r="I4" s="235">
        <f>H4*G4</f>
        <v>0</v>
      </c>
      <c r="J4" s="235">
        <f>I4*B71</f>
        <v>0</v>
      </c>
      <c r="K4" s="217">
        <f>D71-(K10+K18+K24+K31)</f>
        <v>0</v>
      </c>
      <c r="L4" s="218" t="e">
        <f>K4/K71</f>
        <v>#DIV/0!</v>
      </c>
    </row>
    <row r="5" spans="1:13" ht="63.75" customHeight="1">
      <c r="A5" s="29">
        <f>'Détail des frais de personnel'!B3</f>
        <v>0</v>
      </c>
      <c r="B5" s="108">
        <f>'Détail des frais de personnel'!G3</f>
        <v>0</v>
      </c>
      <c r="C5" s="42" t="str">
        <f>'Détail des frais de personnel'!F3</f>
        <v>-</v>
      </c>
      <c r="D5" s="108" t="str">
        <f>'Détail des frais de personnel'!H3</f>
        <v>-</v>
      </c>
      <c r="E5" s="7"/>
      <c r="F5" s="260" t="s">
        <v>74</v>
      </c>
      <c r="G5" s="260"/>
      <c r="H5" s="260"/>
      <c r="I5" s="260"/>
      <c r="J5" s="260"/>
      <c r="K5" s="223" t="s">
        <v>64</v>
      </c>
      <c r="L5" s="223" t="s">
        <v>77</v>
      </c>
      <c r="M5" s="7"/>
    </row>
    <row r="6" spans="1:13" ht="21" customHeight="1">
      <c r="A6" s="21">
        <f>'Détail des frais de personnel'!B4</f>
        <v>0</v>
      </c>
      <c r="B6" s="108">
        <f>'Détail des frais de personnel'!G4</f>
        <v>0</v>
      </c>
      <c r="C6" s="42" t="str">
        <f>'Détail des frais de personnel'!F4</f>
        <v>-</v>
      </c>
      <c r="D6" s="108" t="str">
        <f>'Détail des frais de personnel'!H4</f>
        <v>-</v>
      </c>
      <c r="E6" s="54"/>
      <c r="F6" s="261" t="s">
        <v>65</v>
      </c>
      <c r="G6" s="262"/>
      <c r="H6" s="262"/>
      <c r="I6" s="262"/>
      <c r="J6" s="263"/>
      <c r="K6" s="207">
        <f>C73</f>
        <v>0</v>
      </c>
      <c r="L6" s="231">
        <f>K4*K6</f>
        <v>0</v>
      </c>
      <c r="M6" s="8"/>
    </row>
    <row r="7" spans="1:13" ht="21" customHeight="1">
      <c r="A7" s="21"/>
      <c r="B7" s="108">
        <f>'Détail des frais de personnel'!G5</f>
        <v>0</v>
      </c>
      <c r="C7" s="42" t="str">
        <f>'Détail des frais de personnel'!F5</f>
        <v>-</v>
      </c>
      <c r="D7" s="108" t="str">
        <f>'Détail des frais de personnel'!H5</f>
        <v>-</v>
      </c>
      <c r="E7" s="54"/>
      <c r="F7" s="261" t="s">
        <v>78</v>
      </c>
      <c r="G7" s="262"/>
      <c r="H7" s="262"/>
      <c r="I7" s="262"/>
      <c r="J7" s="263"/>
      <c r="K7" s="207">
        <f>C74</f>
        <v>0</v>
      </c>
      <c r="L7" s="231">
        <f>K4*K7</f>
        <v>0</v>
      </c>
      <c r="M7" s="8"/>
    </row>
    <row r="8" spans="1:13" ht="22.5" customHeight="1">
      <c r="A8" s="21">
        <f>'Détail des frais de personnel'!B5</f>
        <v>0</v>
      </c>
      <c r="B8" s="108">
        <f>'Détail des frais de personnel'!G6</f>
        <v>0</v>
      </c>
      <c r="C8" s="42" t="str">
        <f>'Détail des frais de personnel'!F6</f>
        <v>-</v>
      </c>
      <c r="D8" s="108" t="str">
        <f>'Détail des frais de personnel'!H6</f>
        <v>-</v>
      </c>
      <c r="E8" s="54"/>
      <c r="F8" s="261" t="s">
        <v>66</v>
      </c>
      <c r="G8" s="262"/>
      <c r="H8" s="262"/>
      <c r="I8" s="262"/>
      <c r="J8" s="263"/>
      <c r="K8" s="207">
        <f>C75</f>
        <v>0</v>
      </c>
      <c r="L8" s="231">
        <f>K4*K8</f>
        <v>0</v>
      </c>
      <c r="M8" s="255"/>
    </row>
    <row r="9" spans="1:13" ht="28.5" customHeight="1">
      <c r="A9" s="21">
        <f>'Détail des frais de personnel'!B6</f>
        <v>0</v>
      </c>
      <c r="B9" s="108">
        <f>'Détail des frais de personnel'!G7</f>
        <v>0</v>
      </c>
      <c r="C9" s="42" t="str">
        <f>'Détail des frais de personnel'!F7</f>
        <v>-</v>
      </c>
      <c r="D9" s="108" t="str">
        <f>'Détail des frais de personnel'!H7</f>
        <v>-</v>
      </c>
      <c r="E9" s="54"/>
      <c r="F9" s="261" t="s">
        <v>67</v>
      </c>
      <c r="G9" s="262"/>
      <c r="H9" s="262"/>
      <c r="I9" s="262"/>
      <c r="J9" s="263"/>
      <c r="K9" s="207">
        <f>C76</f>
        <v>0</v>
      </c>
      <c r="L9" s="231">
        <f>K4*K9</f>
        <v>0</v>
      </c>
      <c r="M9" s="255"/>
    </row>
    <row r="10" spans="1:13" ht="47.25" thickBot="1">
      <c r="A10" s="21">
        <f>'Détail des frais de personnel'!B7</f>
        <v>0</v>
      </c>
      <c r="B10" s="108">
        <f>'Détail des frais de personnel'!G8</f>
        <v>0</v>
      </c>
      <c r="C10" s="42" t="str">
        <f>'Détail des frais de personnel'!F8</f>
        <v>-</v>
      </c>
      <c r="D10" s="108" t="str">
        <f>'Détail des frais de personnel'!H8</f>
        <v>-</v>
      </c>
      <c r="E10" s="54"/>
      <c r="F10" s="219" t="s">
        <v>24</v>
      </c>
      <c r="G10" s="220">
        <f>SUM(G11:G17)</f>
        <v>0</v>
      </c>
      <c r="H10" s="221" t="e">
        <f>I10/G10</f>
        <v>#DIV/0!</v>
      </c>
      <c r="I10" s="220">
        <f>SUM(I11:I17)</f>
        <v>0</v>
      </c>
      <c r="J10" s="220">
        <f>SUM(J11:J17)</f>
        <v>0</v>
      </c>
      <c r="K10" s="220">
        <f>SUM(K11:K17)</f>
        <v>0</v>
      </c>
      <c r="L10" s="222" t="e">
        <f>K10/K71</f>
        <v>#DIV/0!</v>
      </c>
      <c r="M10" s="255"/>
    </row>
    <row r="11" spans="1:13" ht="47.25" customHeight="1">
      <c r="A11" s="21">
        <f>'Détail des frais de personnel'!B8</f>
        <v>0</v>
      </c>
      <c r="B11" s="108">
        <f>'Détail des frais de personnel'!G9</f>
        <v>0</v>
      </c>
      <c r="C11" s="42" t="str">
        <f>'Détail des frais de personnel'!F9</f>
        <v>-</v>
      </c>
      <c r="D11" s="108" t="str">
        <f>'Détail des frais de personnel'!H9</f>
        <v>-</v>
      </c>
      <c r="E11" s="54"/>
      <c r="F11" s="159"/>
      <c r="G11" s="160"/>
      <c r="H11" s="205"/>
      <c r="I11" s="150">
        <f>G11*H11</f>
        <v>0</v>
      </c>
      <c r="J11" s="150">
        <f>I11*B71</f>
        <v>0</v>
      </c>
      <c r="K11" s="150">
        <f aca="true" t="shared" si="0" ref="K11:K17">I11-J11</f>
        <v>0</v>
      </c>
      <c r="L11" s="81" t="e">
        <f aca="true" t="shared" si="1" ref="L11:L17">K11/$K$71</f>
        <v>#DIV/0!</v>
      </c>
      <c r="M11" s="255"/>
    </row>
    <row r="12" spans="1:13" ht="17.25">
      <c r="A12" s="21">
        <f>'Détail des frais de personnel'!B9</f>
        <v>0</v>
      </c>
      <c r="B12" s="108">
        <f>'Détail des frais de personnel'!G10</f>
        <v>0</v>
      </c>
      <c r="C12" s="42" t="str">
        <f>'Détail des frais de personnel'!F10</f>
        <v>-</v>
      </c>
      <c r="D12" s="108" t="str">
        <f>'Détail des frais de personnel'!H10</f>
        <v>-</v>
      </c>
      <c r="E12" s="54"/>
      <c r="F12" s="159"/>
      <c r="G12" s="160"/>
      <c r="H12" s="205"/>
      <c r="I12" s="151">
        <f aca="true" t="shared" si="2" ref="I12:I17">G12*H12</f>
        <v>0</v>
      </c>
      <c r="J12" s="150">
        <f>I12*B71</f>
        <v>0</v>
      </c>
      <c r="K12" s="150">
        <f t="shared" si="0"/>
        <v>0</v>
      </c>
      <c r="L12" s="81" t="e">
        <f t="shared" si="1"/>
        <v>#DIV/0!</v>
      </c>
      <c r="M12" s="8"/>
    </row>
    <row r="13" spans="1:13" ht="17.25">
      <c r="A13" s="21">
        <f>'Détail des frais de personnel'!B10</f>
        <v>0</v>
      </c>
      <c r="B13" s="108">
        <f>'Détail des frais de personnel'!G11</f>
        <v>0</v>
      </c>
      <c r="C13" s="42" t="str">
        <f>'Détail des frais de personnel'!F11</f>
        <v>-</v>
      </c>
      <c r="D13" s="108" t="str">
        <f>'Détail des frais de personnel'!H11</f>
        <v>-</v>
      </c>
      <c r="E13" s="54"/>
      <c r="F13" s="159"/>
      <c r="G13" s="160"/>
      <c r="H13" s="205"/>
      <c r="I13" s="151">
        <f t="shared" si="2"/>
        <v>0</v>
      </c>
      <c r="J13" s="150">
        <f>I13*B71</f>
        <v>0</v>
      </c>
      <c r="K13" s="150">
        <f t="shared" si="0"/>
        <v>0</v>
      </c>
      <c r="L13" s="81" t="e">
        <f t="shared" si="1"/>
        <v>#DIV/0!</v>
      </c>
      <c r="M13" s="9"/>
    </row>
    <row r="14" spans="1:13" ht="17.25">
      <c r="A14" s="21">
        <f>'Détail des frais de personnel'!B11</f>
        <v>0</v>
      </c>
      <c r="B14" s="108">
        <f>'Détail des frais de personnel'!G12</f>
        <v>0</v>
      </c>
      <c r="C14" s="42" t="str">
        <f>'Détail des frais de personnel'!F12</f>
        <v>-</v>
      </c>
      <c r="D14" s="108" t="str">
        <f>'Détail des frais de personnel'!H12</f>
        <v>-</v>
      </c>
      <c r="E14" s="54"/>
      <c r="F14" s="159"/>
      <c r="G14" s="160"/>
      <c r="H14" s="205"/>
      <c r="I14" s="151">
        <f t="shared" si="2"/>
        <v>0</v>
      </c>
      <c r="J14" s="150">
        <f>I14*B71</f>
        <v>0</v>
      </c>
      <c r="K14" s="150">
        <f t="shared" si="0"/>
        <v>0</v>
      </c>
      <c r="L14" s="81" t="e">
        <f t="shared" si="1"/>
        <v>#DIV/0!</v>
      </c>
      <c r="M14" s="9"/>
    </row>
    <row r="15" spans="1:13" ht="17.25">
      <c r="A15" s="21">
        <f>'Détail des frais de personnel'!B12</f>
        <v>0</v>
      </c>
      <c r="B15" s="108">
        <f>'Détail des frais de personnel'!G13</f>
        <v>0</v>
      </c>
      <c r="C15" s="42" t="str">
        <f>'Détail des frais de personnel'!F13</f>
        <v>-</v>
      </c>
      <c r="D15" s="108" t="str">
        <f>'Détail des frais de personnel'!H13</f>
        <v>-</v>
      </c>
      <c r="E15" s="54"/>
      <c r="F15" s="159"/>
      <c r="G15" s="160"/>
      <c r="H15" s="205"/>
      <c r="I15" s="151">
        <f t="shared" si="2"/>
        <v>0</v>
      </c>
      <c r="J15" s="150">
        <f>I15*B71</f>
        <v>0</v>
      </c>
      <c r="K15" s="150">
        <f t="shared" si="0"/>
        <v>0</v>
      </c>
      <c r="L15" s="81" t="e">
        <f t="shared" si="1"/>
        <v>#DIV/0!</v>
      </c>
      <c r="M15" s="8"/>
    </row>
    <row r="16" spans="1:13" ht="15">
      <c r="A16" s="21">
        <f>'Détail des frais de personnel'!B13</f>
        <v>0</v>
      </c>
      <c r="B16" s="108">
        <f>'Détail des frais de personnel'!G14</f>
        <v>0</v>
      </c>
      <c r="C16" s="42" t="str">
        <f>'Détail des frais de personnel'!F14</f>
        <v>-</v>
      </c>
      <c r="D16" s="108" t="str">
        <f>'Détail des frais de personnel'!H14</f>
        <v>-</v>
      </c>
      <c r="E16" s="54"/>
      <c r="F16" s="25"/>
      <c r="G16" s="110"/>
      <c r="H16" s="206"/>
      <c r="I16" s="151">
        <f t="shared" si="2"/>
        <v>0</v>
      </c>
      <c r="J16" s="150">
        <f>I16*B71</f>
        <v>0</v>
      </c>
      <c r="K16" s="150">
        <f t="shared" si="0"/>
        <v>0</v>
      </c>
      <c r="L16" s="81" t="e">
        <f t="shared" si="1"/>
        <v>#DIV/0!</v>
      </c>
      <c r="M16" s="7"/>
    </row>
    <row r="17" spans="1:13" ht="15">
      <c r="A17" s="21">
        <f>'Détail des frais de personnel'!B14</f>
        <v>0</v>
      </c>
      <c r="B17" s="108">
        <f>'Détail des frais de personnel'!G15</f>
        <v>0</v>
      </c>
      <c r="C17" s="42" t="str">
        <f>'Détail des frais de personnel'!F15</f>
        <v>-</v>
      </c>
      <c r="D17" s="108" t="str">
        <f>'Détail des frais de personnel'!H15</f>
        <v>-</v>
      </c>
      <c r="E17" s="54"/>
      <c r="F17" s="26"/>
      <c r="G17" s="110"/>
      <c r="H17" s="206"/>
      <c r="I17" s="151">
        <f t="shared" si="2"/>
        <v>0</v>
      </c>
      <c r="J17" s="150">
        <f>I17*B71</f>
        <v>0</v>
      </c>
      <c r="K17" s="150">
        <f t="shared" si="0"/>
        <v>0</v>
      </c>
      <c r="L17" s="81" t="e">
        <f t="shared" si="1"/>
        <v>#DIV/0!</v>
      </c>
      <c r="M17" s="7"/>
    </row>
    <row r="18" spans="1:12" ht="75" customHeight="1">
      <c r="A18" s="21">
        <f>'Détail des frais de personnel'!B15</f>
        <v>0</v>
      </c>
      <c r="B18" s="108">
        <f>'Détail des frais de personnel'!G16</f>
        <v>0</v>
      </c>
      <c r="C18" s="42" t="str">
        <f>'Détail des frais de personnel'!F16</f>
        <v>-</v>
      </c>
      <c r="D18" s="108" t="str">
        <f>'Détail des frais de personnel'!H16</f>
        <v>-</v>
      </c>
      <c r="E18" s="54"/>
      <c r="F18" s="23" t="s">
        <v>25</v>
      </c>
      <c r="G18" s="137">
        <f>SUM(G19:G22)</f>
        <v>0</v>
      </c>
      <c r="H18" s="53"/>
      <c r="I18" s="137">
        <f>SUM(I19:I22)</f>
        <v>0</v>
      </c>
      <c r="J18" s="156">
        <f>SUM(J11:J17)</f>
        <v>0</v>
      </c>
      <c r="K18" s="156">
        <f>SUM(K19:K23)</f>
        <v>0</v>
      </c>
      <c r="L18" s="83" t="e">
        <f>K18/K71</f>
        <v>#DIV/0!</v>
      </c>
    </row>
    <row r="19" spans="1:12" ht="33.75" customHeight="1" thickBot="1">
      <c r="A19" s="31">
        <f>'Détail des frais de personnel'!B18</f>
        <v>0</v>
      </c>
      <c r="B19" s="108">
        <f>'Détail des frais de personnel'!G17</f>
        <v>0</v>
      </c>
      <c r="C19" s="42" t="str">
        <f>'Détail des frais de personnel'!F17</f>
        <v>-</v>
      </c>
      <c r="D19" s="108" t="str">
        <f>'Détail des frais de personnel'!H17</f>
        <v>-</v>
      </c>
      <c r="E19" s="54"/>
      <c r="F19" s="25" t="s">
        <v>4</v>
      </c>
      <c r="G19" s="110"/>
      <c r="H19" s="206"/>
      <c r="I19" s="151">
        <f>G19*H19</f>
        <v>0</v>
      </c>
      <c r="J19" s="151">
        <f>I19*B71</f>
        <v>0</v>
      </c>
      <c r="K19" s="151">
        <f>I19-J19</f>
        <v>0</v>
      </c>
      <c r="L19" s="82" t="e">
        <f aca="true" t="shared" si="3" ref="L19:L29">K19/$K$71</f>
        <v>#DIV/0!</v>
      </c>
    </row>
    <row r="20" spans="1:12" ht="38.25" customHeight="1" thickBot="1">
      <c r="A20" s="30" t="s">
        <v>20</v>
      </c>
      <c r="B20" s="107">
        <f>SUM(B21:B24)</f>
        <v>0</v>
      </c>
      <c r="C20" s="43" t="e">
        <f>D20/B20</f>
        <v>#DIV/0!</v>
      </c>
      <c r="D20" s="127">
        <f>SUM(D21:D24)</f>
        <v>0</v>
      </c>
      <c r="E20" s="54"/>
      <c r="F20" s="25" t="s">
        <v>5</v>
      </c>
      <c r="G20" s="110"/>
      <c r="H20" s="206"/>
      <c r="I20" s="151">
        <f>G20*H20</f>
        <v>0</v>
      </c>
      <c r="J20" s="151">
        <f>I20*B71</f>
        <v>0</v>
      </c>
      <c r="K20" s="151">
        <f>I20-J20</f>
        <v>0</v>
      </c>
      <c r="L20" s="82" t="e">
        <f t="shared" si="3"/>
        <v>#DIV/0!</v>
      </c>
    </row>
    <row r="21" spans="1:12" ht="15">
      <c r="A21" s="32"/>
      <c r="B21" s="109"/>
      <c r="C21" s="44"/>
      <c r="D21" s="128">
        <f>B21*C21</f>
        <v>0</v>
      </c>
      <c r="E21" s="54"/>
      <c r="F21" s="25"/>
      <c r="G21" s="110"/>
      <c r="H21" s="206"/>
      <c r="I21" s="151">
        <f>G21*H21</f>
        <v>0</v>
      </c>
      <c r="J21" s="151">
        <f>I21*B71</f>
        <v>0</v>
      </c>
      <c r="K21" s="151">
        <f>I21-J21</f>
        <v>0</v>
      </c>
      <c r="L21" s="82" t="e">
        <f t="shared" si="3"/>
        <v>#DIV/0!</v>
      </c>
    </row>
    <row r="22" spans="1:12" ht="15">
      <c r="A22" s="22"/>
      <c r="B22" s="110"/>
      <c r="C22" s="45"/>
      <c r="D22" s="128">
        <f>B22*C22</f>
        <v>0</v>
      </c>
      <c r="E22" s="54"/>
      <c r="F22" s="24"/>
      <c r="G22" s="138"/>
      <c r="H22" s="206"/>
      <c r="I22" s="151">
        <f>G22*H22</f>
        <v>0</v>
      </c>
      <c r="J22" s="151">
        <f>I22*B71</f>
        <v>0</v>
      </c>
      <c r="K22" s="151">
        <f>I22-J22</f>
        <v>0</v>
      </c>
      <c r="L22" s="82" t="e">
        <f t="shared" si="3"/>
        <v>#DIV/0!</v>
      </c>
    </row>
    <row r="23" spans="1:12" ht="15">
      <c r="A23" s="22"/>
      <c r="B23" s="110"/>
      <c r="C23" s="45"/>
      <c r="D23" s="128">
        <f>B23*C23</f>
        <v>0</v>
      </c>
      <c r="E23" s="54"/>
      <c r="F23" s="71"/>
      <c r="G23" s="139"/>
      <c r="H23" s="206"/>
      <c r="I23" s="151">
        <f>G23*H23</f>
        <v>0</v>
      </c>
      <c r="J23" s="151">
        <f>I23*B71</f>
        <v>0</v>
      </c>
      <c r="K23" s="151">
        <f>I23-J23</f>
        <v>0</v>
      </c>
      <c r="L23" s="82" t="e">
        <f t="shared" si="3"/>
        <v>#DIV/0!</v>
      </c>
    </row>
    <row r="24" spans="1:12" ht="94.5" customHeight="1" thickBot="1">
      <c r="A24" s="33"/>
      <c r="B24" s="111"/>
      <c r="C24" s="46"/>
      <c r="D24" s="128">
        <f>B24*C24</f>
        <v>0</v>
      </c>
      <c r="E24" s="54"/>
      <c r="F24" s="23" t="s">
        <v>28</v>
      </c>
      <c r="G24" s="137">
        <f>SUM(G25:G27)</f>
        <v>0</v>
      </c>
      <c r="H24" s="53"/>
      <c r="I24" s="137">
        <f>SUM(I25:I29)</f>
        <v>0</v>
      </c>
      <c r="J24" s="156">
        <f>SUM(J25:J29)</f>
        <v>0</v>
      </c>
      <c r="K24" s="156">
        <f>SUM(K25:K29)</f>
        <v>0</v>
      </c>
      <c r="L24" s="83" t="e">
        <f t="shared" si="3"/>
        <v>#DIV/0!</v>
      </c>
    </row>
    <row r="25" spans="1:12" ht="25.5" customHeight="1" thickBot="1">
      <c r="A25" s="30" t="s">
        <v>18</v>
      </c>
      <c r="B25" s="107">
        <f>SUM(B26:B31)</f>
        <v>0</v>
      </c>
      <c r="C25" s="43" t="e">
        <f>D25/B25</f>
        <v>#DIV/0!</v>
      </c>
      <c r="D25" s="127">
        <f>SUM(D26:D31)</f>
        <v>0</v>
      </c>
      <c r="E25" s="54"/>
      <c r="F25" s="27"/>
      <c r="G25" s="110"/>
      <c r="H25" s="206"/>
      <c r="I25" s="151">
        <f>G25*H25</f>
        <v>0</v>
      </c>
      <c r="J25" s="151">
        <f>I25*B71</f>
        <v>0</v>
      </c>
      <c r="K25" s="151">
        <f>I25-J25</f>
        <v>0</v>
      </c>
      <c r="L25" s="82" t="e">
        <f t="shared" si="3"/>
        <v>#DIV/0!</v>
      </c>
    </row>
    <row r="26" spans="1:12" ht="57.75" customHeight="1">
      <c r="A26" s="32"/>
      <c r="B26" s="109"/>
      <c r="C26" s="44"/>
      <c r="D26" s="128">
        <f>B26*C26</f>
        <v>0</v>
      </c>
      <c r="E26" s="54"/>
      <c r="F26" s="27"/>
      <c r="G26" s="110"/>
      <c r="H26" s="206"/>
      <c r="I26" s="151">
        <f>G26*H26</f>
        <v>0</v>
      </c>
      <c r="J26" s="151">
        <f>I26*B71</f>
        <v>0</v>
      </c>
      <c r="K26" s="151">
        <f>I26-J26</f>
        <v>0</v>
      </c>
      <c r="L26" s="82" t="e">
        <f t="shared" si="3"/>
        <v>#DIV/0!</v>
      </c>
    </row>
    <row r="27" spans="1:12" ht="15">
      <c r="A27" s="22"/>
      <c r="B27" s="110"/>
      <c r="C27" s="45"/>
      <c r="D27" s="128">
        <f>B27*C27</f>
        <v>0</v>
      </c>
      <c r="E27" s="54"/>
      <c r="F27" s="27"/>
      <c r="G27" s="110"/>
      <c r="H27" s="206"/>
      <c r="I27" s="151">
        <f>G27*H27</f>
        <v>0</v>
      </c>
      <c r="J27" s="151">
        <f>I27*B71</f>
        <v>0</v>
      </c>
      <c r="K27" s="151">
        <f>I27-J27</f>
        <v>0</v>
      </c>
      <c r="L27" s="82" t="e">
        <f t="shared" si="3"/>
        <v>#DIV/0!</v>
      </c>
    </row>
    <row r="28" spans="1:12" ht="27.75" customHeight="1">
      <c r="A28" s="22"/>
      <c r="B28" s="110"/>
      <c r="C28" s="45"/>
      <c r="D28" s="128">
        <f>B28*C28</f>
        <v>0</v>
      </c>
      <c r="E28" s="54"/>
      <c r="F28" s="28"/>
      <c r="G28" s="140"/>
      <c r="H28" s="206"/>
      <c r="I28" s="151">
        <f>G28*H28</f>
        <v>0</v>
      </c>
      <c r="J28" s="151">
        <f>I28*B71</f>
        <v>0</v>
      </c>
      <c r="K28" s="151">
        <f>I28-J28</f>
        <v>0</v>
      </c>
      <c r="L28" s="82" t="e">
        <f t="shared" si="3"/>
        <v>#DIV/0!</v>
      </c>
    </row>
    <row r="29" spans="1:12" ht="15">
      <c r="A29" s="22"/>
      <c r="B29" s="110"/>
      <c r="C29" s="45"/>
      <c r="D29" s="128">
        <f>B29*C29</f>
        <v>0</v>
      </c>
      <c r="E29" s="54"/>
      <c r="F29" s="28"/>
      <c r="G29" s="140"/>
      <c r="H29" s="206"/>
      <c r="I29" s="151">
        <f>G29*H29</f>
        <v>0</v>
      </c>
      <c r="J29" s="151">
        <f>I29*B71</f>
        <v>0</v>
      </c>
      <c r="K29" s="151">
        <f>I29-J29</f>
        <v>0</v>
      </c>
      <c r="L29" s="82" t="e">
        <f t="shared" si="3"/>
        <v>#DIV/0!</v>
      </c>
    </row>
    <row r="30" spans="1:12" ht="15">
      <c r="A30" s="33"/>
      <c r="B30" s="111"/>
      <c r="C30" s="46"/>
      <c r="D30" s="128"/>
      <c r="E30" s="54"/>
      <c r="F30" s="208"/>
      <c r="G30" s="209"/>
      <c r="H30" s="210"/>
      <c r="I30" s="211"/>
      <c r="J30" s="211"/>
      <c r="K30" s="211"/>
      <c r="L30" s="212"/>
    </row>
    <row r="31" spans="1:12" ht="76.5" customHeight="1" thickBot="1">
      <c r="A31" s="33"/>
      <c r="B31" s="111"/>
      <c r="C31" s="46"/>
      <c r="D31" s="128">
        <f>B31*C31</f>
        <v>0</v>
      </c>
      <c r="E31" s="54"/>
      <c r="F31" s="86" t="s">
        <v>60</v>
      </c>
      <c r="G31" s="236"/>
      <c r="H31" s="237"/>
      <c r="I31" s="236">
        <f>H31*G31</f>
        <v>0</v>
      </c>
      <c r="J31" s="238">
        <f>I31*B71</f>
        <v>0</v>
      </c>
      <c r="K31" s="239">
        <f>I31-J31</f>
        <v>0</v>
      </c>
      <c r="L31" s="83" t="e">
        <f>K31/$K$71</f>
        <v>#DIV/0!</v>
      </c>
    </row>
    <row r="32" spans="1:12" ht="54.75" customHeight="1" thickBot="1">
      <c r="A32" s="30" t="s">
        <v>21</v>
      </c>
      <c r="B32" s="107">
        <f>SUM(B33:B37)</f>
        <v>0</v>
      </c>
      <c r="C32" s="43" t="e">
        <f>D32/B32</f>
        <v>#DIV/0!</v>
      </c>
      <c r="D32" s="127">
        <f>SUM(D33:D37)</f>
        <v>0</v>
      </c>
      <c r="E32" s="54"/>
      <c r="F32" s="88"/>
      <c r="G32" s="229"/>
      <c r="H32" s="229"/>
      <c r="I32" s="229"/>
      <c r="J32" s="229"/>
      <c r="K32" s="152"/>
      <c r="L32" s="212"/>
    </row>
    <row r="33" spans="1:12" ht="52.5" customHeight="1">
      <c r="A33" s="32"/>
      <c r="B33" s="109"/>
      <c r="C33" s="44"/>
      <c r="D33" s="128">
        <f>B33*C33</f>
        <v>0</v>
      </c>
      <c r="E33" s="54"/>
      <c r="F33" s="55"/>
      <c r="G33" s="229"/>
      <c r="H33" s="229"/>
      <c r="I33" s="229"/>
      <c r="J33" s="229"/>
      <c r="K33" s="143"/>
      <c r="L33" s="212"/>
    </row>
    <row r="34" spans="1:12" ht="15">
      <c r="A34" s="22"/>
      <c r="B34" s="110"/>
      <c r="C34" s="45"/>
      <c r="D34" s="128">
        <f>B34*C34</f>
        <v>0</v>
      </c>
      <c r="E34" s="54"/>
      <c r="F34" s="73"/>
      <c r="G34" s="229"/>
      <c r="H34" s="229"/>
      <c r="I34" s="229"/>
      <c r="J34" s="229"/>
      <c r="K34" s="153"/>
      <c r="L34" s="212"/>
    </row>
    <row r="35" spans="1:12" ht="15">
      <c r="A35" s="22"/>
      <c r="B35" s="110"/>
      <c r="C35" s="45"/>
      <c r="D35" s="128">
        <f>B35*C35</f>
        <v>0</v>
      </c>
      <c r="E35" s="54"/>
      <c r="F35" s="73"/>
      <c r="G35" s="229"/>
      <c r="H35" s="229"/>
      <c r="I35" s="229"/>
      <c r="J35" s="229"/>
      <c r="K35" s="154"/>
      <c r="L35" s="212"/>
    </row>
    <row r="36" spans="1:12" ht="15">
      <c r="A36" s="22"/>
      <c r="B36" s="110"/>
      <c r="C36" s="45"/>
      <c r="D36" s="128">
        <f>B36*C36</f>
        <v>0</v>
      </c>
      <c r="E36" s="54"/>
      <c r="F36" s="73"/>
      <c r="G36" s="229"/>
      <c r="H36" s="229"/>
      <c r="I36" s="229"/>
      <c r="J36" s="229"/>
      <c r="K36" s="153"/>
      <c r="L36" s="212"/>
    </row>
    <row r="37" spans="1:12" ht="15.75" thickBot="1">
      <c r="A37" s="33"/>
      <c r="B37" s="111"/>
      <c r="C37" s="46"/>
      <c r="D37" s="128">
        <f>B37*C37</f>
        <v>0</v>
      </c>
      <c r="E37" s="54"/>
      <c r="F37" s="73"/>
      <c r="G37" s="229"/>
      <c r="H37" s="229"/>
      <c r="I37" s="229"/>
      <c r="J37" s="229"/>
      <c r="K37" s="153"/>
      <c r="L37" s="212"/>
    </row>
    <row r="38" spans="1:12" ht="24.75" customHeight="1" thickBot="1">
      <c r="A38" s="30" t="s">
        <v>6</v>
      </c>
      <c r="B38" s="107">
        <f>SUM(B39:B44)</f>
        <v>0</v>
      </c>
      <c r="C38" s="43" t="e">
        <f>D38/B38</f>
        <v>#DIV/0!</v>
      </c>
      <c r="D38" s="127">
        <f>SUM(D39:D44)</f>
        <v>0</v>
      </c>
      <c r="E38" s="54"/>
      <c r="F38" s="73"/>
      <c r="G38" s="142"/>
      <c r="H38" s="207"/>
      <c r="I38" s="153"/>
      <c r="J38" s="153"/>
      <c r="K38" s="153"/>
      <c r="L38" s="89"/>
    </row>
    <row r="39" spans="1:12" ht="42.75" customHeight="1">
      <c r="A39" s="32"/>
      <c r="B39" s="112"/>
      <c r="C39" s="47"/>
      <c r="D39" s="128">
        <f aca="true" t="shared" si="4" ref="D39:D44">B39*C39</f>
        <v>0</v>
      </c>
      <c r="E39" s="54"/>
      <c r="F39" s="73"/>
      <c r="G39" s="142"/>
      <c r="H39" s="56"/>
      <c r="I39" s="153"/>
      <c r="J39" s="153"/>
      <c r="K39" s="153"/>
      <c r="L39" s="89"/>
    </row>
    <row r="40" spans="1:12" ht="15">
      <c r="A40" s="22"/>
      <c r="B40" s="110"/>
      <c r="C40" s="45"/>
      <c r="D40" s="128">
        <f t="shared" si="4"/>
        <v>0</v>
      </c>
      <c r="E40" s="54"/>
      <c r="F40" s="73"/>
      <c r="G40" s="142"/>
      <c r="H40" s="56"/>
      <c r="I40" s="153"/>
      <c r="J40" s="153"/>
      <c r="K40" s="153"/>
      <c r="L40" s="89"/>
    </row>
    <row r="41" spans="1:12" ht="15">
      <c r="A41" s="22"/>
      <c r="B41" s="110"/>
      <c r="C41" s="45"/>
      <c r="D41" s="128">
        <f t="shared" si="4"/>
        <v>0</v>
      </c>
      <c r="E41" s="54"/>
      <c r="F41" s="73"/>
      <c r="G41" s="142"/>
      <c r="H41" s="56"/>
      <c r="I41" s="153"/>
      <c r="J41" s="153"/>
      <c r="K41" s="153"/>
      <c r="L41" s="89"/>
    </row>
    <row r="42" spans="1:12" ht="15">
      <c r="A42" s="22"/>
      <c r="B42" s="110"/>
      <c r="C42" s="45"/>
      <c r="D42" s="128">
        <f t="shared" si="4"/>
        <v>0</v>
      </c>
      <c r="E42" s="54"/>
      <c r="F42" s="73"/>
      <c r="G42" s="142"/>
      <c r="H42" s="56"/>
      <c r="I42" s="153"/>
      <c r="J42" s="153"/>
      <c r="K42" s="153"/>
      <c r="L42" s="89"/>
    </row>
    <row r="43" spans="1:12" ht="15">
      <c r="A43" s="22"/>
      <c r="B43" s="110"/>
      <c r="C43" s="45"/>
      <c r="D43" s="128">
        <f t="shared" si="4"/>
        <v>0</v>
      </c>
      <c r="E43" s="54"/>
      <c r="F43" s="73"/>
      <c r="G43" s="142"/>
      <c r="H43" s="56"/>
      <c r="I43" s="153"/>
      <c r="J43" s="153"/>
      <c r="K43" s="153"/>
      <c r="L43" s="89"/>
    </row>
    <row r="44" spans="1:12" ht="15.75" thickBot="1">
      <c r="A44" s="33"/>
      <c r="B44" s="111"/>
      <c r="C44" s="46"/>
      <c r="D44" s="128">
        <f t="shared" si="4"/>
        <v>0</v>
      </c>
      <c r="E44" s="54"/>
      <c r="F44" s="73"/>
      <c r="G44" s="142"/>
      <c r="H44" s="56"/>
      <c r="I44" s="153"/>
      <c r="J44" s="153"/>
      <c r="K44" s="153"/>
      <c r="L44" s="89"/>
    </row>
    <row r="45" spans="1:12" ht="44.25" customHeight="1" thickBot="1">
      <c r="A45" s="30" t="s">
        <v>9</v>
      </c>
      <c r="B45" s="107">
        <f>SUM(B46:B54)</f>
        <v>0</v>
      </c>
      <c r="C45" s="43" t="e">
        <f>D45/B45</f>
        <v>#DIV/0!</v>
      </c>
      <c r="D45" s="129">
        <f>SUM(D46:D54)</f>
        <v>0</v>
      </c>
      <c r="E45" s="54"/>
      <c r="F45" s="73"/>
      <c r="G45" s="142"/>
      <c r="H45" s="56"/>
      <c r="I45" s="153"/>
      <c r="J45" s="153"/>
      <c r="K45" s="153"/>
      <c r="L45" s="89"/>
    </row>
    <row r="46" spans="1:12" ht="36.75" customHeight="1">
      <c r="A46" s="158"/>
      <c r="B46" s="203"/>
      <c r="C46" s="204"/>
      <c r="D46" s="128">
        <f>B46*C46</f>
        <v>0</v>
      </c>
      <c r="E46" s="54"/>
      <c r="F46" s="73"/>
      <c r="G46" s="142"/>
      <c r="H46" s="56"/>
      <c r="I46" s="153"/>
      <c r="J46" s="153"/>
      <c r="K46" s="153"/>
      <c r="L46" s="89"/>
    </row>
    <row r="47" spans="1:12" ht="15">
      <c r="A47" s="22"/>
      <c r="B47" s="110"/>
      <c r="C47" s="45"/>
      <c r="D47" s="128">
        <f aca="true" t="shared" si="5" ref="D47:D63">B47*C47</f>
        <v>0</v>
      </c>
      <c r="E47" s="54"/>
      <c r="F47" s="73"/>
      <c r="G47" s="142"/>
      <c r="H47" s="56"/>
      <c r="I47" s="153"/>
      <c r="J47" s="153"/>
      <c r="K47" s="153"/>
      <c r="L47" s="89"/>
    </row>
    <row r="48" spans="1:12" ht="15">
      <c r="A48" s="22"/>
      <c r="B48" s="110"/>
      <c r="C48" s="45"/>
      <c r="D48" s="128">
        <f t="shared" si="5"/>
        <v>0</v>
      </c>
      <c r="E48" s="54"/>
      <c r="F48" s="73"/>
      <c r="G48" s="142"/>
      <c r="H48" s="56"/>
      <c r="I48" s="153"/>
      <c r="J48" s="153"/>
      <c r="K48" s="153"/>
      <c r="L48" s="89"/>
    </row>
    <row r="49" spans="1:12" ht="15">
      <c r="A49" s="22"/>
      <c r="B49" s="110"/>
      <c r="C49" s="45"/>
      <c r="D49" s="128">
        <f t="shared" si="5"/>
        <v>0</v>
      </c>
      <c r="E49" s="54"/>
      <c r="F49" s="73"/>
      <c r="G49" s="142"/>
      <c r="H49" s="56"/>
      <c r="I49" s="153"/>
      <c r="J49" s="153"/>
      <c r="K49" s="153"/>
      <c r="L49" s="89"/>
    </row>
    <row r="50" spans="1:12" ht="15">
      <c r="A50" s="33"/>
      <c r="B50" s="111"/>
      <c r="C50" s="46"/>
      <c r="D50" s="128">
        <f t="shared" si="5"/>
        <v>0</v>
      </c>
      <c r="E50" s="54"/>
      <c r="F50" s="73"/>
      <c r="G50" s="142"/>
      <c r="H50" s="56"/>
      <c r="I50" s="153"/>
      <c r="J50" s="153"/>
      <c r="K50" s="153"/>
      <c r="L50" s="89"/>
    </row>
    <row r="51" spans="1:12" ht="15">
      <c r="A51" s="70"/>
      <c r="B51" s="113"/>
      <c r="C51" s="67"/>
      <c r="D51" s="128">
        <f t="shared" si="5"/>
        <v>0</v>
      </c>
      <c r="E51" s="54"/>
      <c r="F51" s="73"/>
      <c r="G51" s="142"/>
      <c r="H51" s="56"/>
      <c r="I51" s="153"/>
      <c r="J51" s="153"/>
      <c r="K51" s="153"/>
      <c r="L51" s="89"/>
    </row>
    <row r="52" spans="1:12" ht="15">
      <c r="A52" s="22"/>
      <c r="B52" s="110"/>
      <c r="C52" s="45"/>
      <c r="D52" s="128">
        <f t="shared" si="5"/>
        <v>0</v>
      </c>
      <c r="E52" s="54"/>
      <c r="F52" s="73"/>
      <c r="G52" s="142"/>
      <c r="H52" s="56"/>
      <c r="I52" s="153"/>
      <c r="J52" s="153"/>
      <c r="K52" s="153"/>
      <c r="L52" s="89"/>
    </row>
    <row r="53" spans="1:12" ht="15">
      <c r="A53" s="22"/>
      <c r="B53" s="110"/>
      <c r="C53" s="45"/>
      <c r="D53" s="128">
        <f t="shared" si="5"/>
        <v>0</v>
      </c>
      <c r="E53" s="54"/>
      <c r="F53" s="73"/>
      <c r="G53" s="142"/>
      <c r="H53" s="56"/>
      <c r="I53" s="153"/>
      <c r="J53" s="153"/>
      <c r="K53" s="153"/>
      <c r="L53" s="89"/>
    </row>
    <row r="54" spans="1:12" ht="15.75" thickBot="1">
      <c r="A54" s="22"/>
      <c r="B54" s="110"/>
      <c r="C54" s="45"/>
      <c r="D54" s="128">
        <f t="shared" si="5"/>
        <v>0</v>
      </c>
      <c r="E54" s="54"/>
      <c r="F54" s="73"/>
      <c r="G54" s="142"/>
      <c r="H54" s="56"/>
      <c r="I54" s="153"/>
      <c r="J54" s="153"/>
      <c r="K54" s="153"/>
      <c r="L54" s="89"/>
    </row>
    <row r="55" spans="1:12" ht="60" customHeight="1">
      <c r="A55" s="63" t="s">
        <v>19</v>
      </c>
      <c r="B55" s="114">
        <f>SUM(B56:B63)</f>
        <v>0</v>
      </c>
      <c r="C55" s="104" t="e">
        <f>D55/B55</f>
        <v>#DIV/0!</v>
      </c>
      <c r="D55" s="130">
        <f>SUM(D56:D63)</f>
        <v>0</v>
      </c>
      <c r="E55" s="54"/>
      <c r="F55" s="73"/>
      <c r="G55" s="142"/>
      <c r="H55" s="56"/>
      <c r="I55" s="153"/>
      <c r="J55" s="153"/>
      <c r="K55" s="153"/>
      <c r="L55" s="89"/>
    </row>
    <row r="56" spans="1:12" ht="15">
      <c r="A56" s="66"/>
      <c r="B56" s="113"/>
      <c r="C56" s="67"/>
      <c r="D56" s="131">
        <f t="shared" si="5"/>
        <v>0</v>
      </c>
      <c r="E56" s="7"/>
      <c r="F56" s="73"/>
      <c r="G56" s="142"/>
      <c r="H56" s="56"/>
      <c r="I56" s="153"/>
      <c r="J56" s="153"/>
      <c r="K56" s="153"/>
      <c r="L56" s="89"/>
    </row>
    <row r="57" spans="1:12" ht="15">
      <c r="A57" s="52"/>
      <c r="B57" s="110"/>
      <c r="C57" s="68"/>
      <c r="D57" s="131">
        <f t="shared" si="5"/>
        <v>0</v>
      </c>
      <c r="E57" s="7"/>
      <c r="F57" s="73"/>
      <c r="G57" s="142"/>
      <c r="H57" s="56"/>
      <c r="I57" s="153"/>
      <c r="J57" s="153"/>
      <c r="K57" s="153"/>
      <c r="L57" s="89"/>
    </row>
    <row r="58" spans="1:12" ht="15">
      <c r="A58" s="52"/>
      <c r="B58" s="110"/>
      <c r="C58" s="68"/>
      <c r="D58" s="132">
        <f t="shared" si="5"/>
        <v>0</v>
      </c>
      <c r="E58" s="7"/>
      <c r="F58" s="73"/>
      <c r="G58" s="142"/>
      <c r="H58" s="56"/>
      <c r="I58" s="153"/>
      <c r="J58" s="153"/>
      <c r="K58" s="153"/>
      <c r="L58" s="89"/>
    </row>
    <row r="59" spans="1:12" ht="15">
      <c r="A59" s="52"/>
      <c r="B59" s="110"/>
      <c r="C59" s="68"/>
      <c r="D59" s="132">
        <f t="shared" si="5"/>
        <v>0</v>
      </c>
      <c r="E59" s="7"/>
      <c r="F59" s="73"/>
      <c r="G59" s="142"/>
      <c r="H59" s="56"/>
      <c r="I59" s="153"/>
      <c r="J59" s="153"/>
      <c r="K59" s="153"/>
      <c r="L59" s="89"/>
    </row>
    <row r="60" spans="1:12" ht="15">
      <c r="A60" s="52"/>
      <c r="B60" s="115"/>
      <c r="C60" s="69"/>
      <c r="D60" s="132">
        <f t="shared" si="5"/>
        <v>0</v>
      </c>
      <c r="E60" s="7"/>
      <c r="F60" s="73"/>
      <c r="G60" s="142"/>
      <c r="H60" s="56"/>
      <c r="I60" s="153"/>
      <c r="J60" s="153"/>
      <c r="K60" s="153"/>
      <c r="L60" s="89"/>
    </row>
    <row r="61" spans="1:12" ht="15">
      <c r="A61" s="62"/>
      <c r="B61" s="116"/>
      <c r="C61" s="48"/>
      <c r="D61" s="132">
        <f t="shared" si="5"/>
        <v>0</v>
      </c>
      <c r="E61" s="7"/>
      <c r="F61" s="73"/>
      <c r="G61" s="142"/>
      <c r="H61" s="56"/>
      <c r="I61" s="153"/>
      <c r="J61" s="153"/>
      <c r="K61" s="153"/>
      <c r="L61" s="89"/>
    </row>
    <row r="62" spans="1:12" ht="15">
      <c r="A62" s="62"/>
      <c r="B62" s="116"/>
      <c r="C62" s="48"/>
      <c r="D62" s="132">
        <f t="shared" si="5"/>
        <v>0</v>
      </c>
      <c r="E62" s="7"/>
      <c r="F62" s="73"/>
      <c r="G62" s="142"/>
      <c r="H62" s="56"/>
      <c r="I62" s="153"/>
      <c r="J62" s="153"/>
      <c r="K62" s="153"/>
      <c r="L62" s="89"/>
    </row>
    <row r="63" spans="1:12" ht="15">
      <c r="A63" s="52"/>
      <c r="B63" s="110"/>
      <c r="C63" s="68"/>
      <c r="D63" s="132">
        <f t="shared" si="5"/>
        <v>0</v>
      </c>
      <c r="E63" s="7"/>
      <c r="F63" s="73"/>
      <c r="G63" s="142"/>
      <c r="H63" s="56"/>
      <c r="I63" s="153"/>
      <c r="J63" s="153"/>
      <c r="K63" s="153"/>
      <c r="L63" s="89"/>
    </row>
    <row r="64" spans="1:12" ht="40.5" customHeight="1" thickBot="1">
      <c r="A64" s="64" t="s">
        <v>26</v>
      </c>
      <c r="B64" s="117">
        <f>B55+B45+B38+B32+B25+B20+B4</f>
        <v>0</v>
      </c>
      <c r="C64" s="65" t="e">
        <f>D64/B64</f>
        <v>#DIV/0!</v>
      </c>
      <c r="D64" s="117">
        <f>D55+D45+D38+D32+D25+D20+D4</f>
        <v>0</v>
      </c>
      <c r="E64" s="54"/>
      <c r="F64" s="73"/>
      <c r="G64" s="142"/>
      <c r="H64" s="56"/>
      <c r="I64" s="153"/>
      <c r="J64" s="153"/>
      <c r="K64" s="153"/>
      <c r="L64" s="89"/>
    </row>
    <row r="65" spans="1:12" ht="35.25" customHeight="1" thickBot="1">
      <c r="A65" s="34"/>
      <c r="B65" s="118"/>
      <c r="C65" s="49"/>
      <c r="D65" s="118"/>
      <c r="E65" s="54"/>
      <c r="F65" s="73"/>
      <c r="G65" s="142"/>
      <c r="H65" s="56"/>
      <c r="I65" s="153"/>
      <c r="J65" s="153"/>
      <c r="K65" s="153"/>
      <c r="L65" s="89"/>
    </row>
    <row r="66" spans="1:12" s="10" customFormat="1" ht="125.25" customHeight="1" thickBot="1">
      <c r="A66" s="36" t="s">
        <v>32</v>
      </c>
      <c r="B66" s="201"/>
      <c r="C66" s="202"/>
      <c r="D66" s="213"/>
      <c r="E66" s="60"/>
      <c r="F66" s="73"/>
      <c r="G66" s="142"/>
      <c r="H66" s="56"/>
      <c r="I66" s="153"/>
      <c r="J66" s="153"/>
      <c r="K66" s="153"/>
      <c r="L66" s="89"/>
    </row>
    <row r="67" spans="1:12" ht="81" customHeight="1">
      <c r="A67" s="35" t="s">
        <v>36</v>
      </c>
      <c r="B67" s="57"/>
      <c r="C67" s="50"/>
      <c r="D67" s="133">
        <f>D4*15%</f>
        <v>0</v>
      </c>
      <c r="E67" s="54"/>
      <c r="F67" s="73"/>
      <c r="G67" s="142"/>
      <c r="H67" s="56"/>
      <c r="I67" s="153"/>
      <c r="J67" s="153"/>
      <c r="K67" s="153"/>
      <c r="L67" s="89"/>
    </row>
    <row r="68" spans="1:12" ht="48.75" customHeight="1" thickBot="1">
      <c r="A68" s="61" t="s">
        <v>37</v>
      </c>
      <c r="B68" s="119"/>
      <c r="C68" s="51"/>
      <c r="D68" s="134">
        <f>D64*7%</f>
        <v>0</v>
      </c>
      <c r="E68" s="54"/>
      <c r="F68" s="90"/>
      <c r="G68" s="141"/>
      <c r="H68" s="99"/>
      <c r="I68" s="143"/>
      <c r="J68" s="143"/>
      <c r="K68" s="143"/>
      <c r="L68" s="89"/>
    </row>
    <row r="69" spans="1:12" s="10" customFormat="1" ht="49.5" customHeight="1" thickBot="1">
      <c r="A69" s="77" t="s">
        <v>33</v>
      </c>
      <c r="B69" s="120">
        <f>B64+B66</f>
        <v>0</v>
      </c>
      <c r="C69" s="78" t="e">
        <f>D69/B69</f>
        <v>#DIV/0!</v>
      </c>
      <c r="D69" s="120">
        <f>D66+D64</f>
        <v>0</v>
      </c>
      <c r="E69" s="12"/>
      <c r="F69" s="72"/>
      <c r="G69" s="143"/>
      <c r="H69" s="89"/>
      <c r="I69" s="143"/>
      <c r="J69" s="143"/>
      <c r="K69" s="143"/>
      <c r="L69" s="89"/>
    </row>
    <row r="70" spans="1:12" s="10" customFormat="1" ht="96.75" customHeight="1">
      <c r="A70" s="79" t="s">
        <v>56</v>
      </c>
      <c r="B70" s="121" t="s">
        <v>57</v>
      </c>
      <c r="C70" s="80" t="s">
        <v>31</v>
      </c>
      <c r="D70" s="135" t="s">
        <v>30</v>
      </c>
      <c r="E70" s="12"/>
      <c r="F70" s="91"/>
      <c r="G70" s="144"/>
      <c r="H70" s="93"/>
      <c r="I70" s="144"/>
      <c r="J70" s="144"/>
      <c r="K70" s="144"/>
      <c r="L70" s="93"/>
    </row>
    <row r="71" spans="1:12" ht="72" customHeight="1" thickBot="1">
      <c r="A71" s="214" t="s">
        <v>34</v>
      </c>
      <c r="B71" s="215"/>
      <c r="C71" s="87">
        <f>D69*B71</f>
        <v>0</v>
      </c>
      <c r="D71" s="87">
        <f>D69-C71</f>
        <v>0</v>
      </c>
      <c r="E71" s="7"/>
      <c r="F71" s="87" t="s">
        <v>35</v>
      </c>
      <c r="G71" s="145"/>
      <c r="H71" s="84"/>
      <c r="I71" s="145"/>
      <c r="J71" s="145"/>
      <c r="K71" s="157">
        <f>K4+K10+K18+K24+K31</f>
        <v>0</v>
      </c>
      <c r="L71" s="85" t="e">
        <f>L31+L24+L18+L10+L4</f>
        <v>#DIV/0!</v>
      </c>
    </row>
    <row r="72" spans="1:12" ht="161.25" customHeight="1" thickBot="1">
      <c r="A72" s="257" t="s">
        <v>61</v>
      </c>
      <c r="B72" s="258"/>
      <c r="C72" s="224" t="s">
        <v>64</v>
      </c>
      <c r="D72" s="226" t="s">
        <v>62</v>
      </c>
      <c r="E72" s="7"/>
      <c r="F72" s="264" t="s">
        <v>63</v>
      </c>
      <c r="G72" s="265"/>
      <c r="H72" s="265"/>
      <c r="I72" s="265"/>
      <c r="J72" s="266"/>
      <c r="K72" s="224" t="s">
        <v>64</v>
      </c>
      <c r="L72" s="225" t="s">
        <v>76</v>
      </c>
    </row>
    <row r="73" spans="1:12" ht="27.75" customHeight="1" thickBot="1">
      <c r="A73" s="245" t="s">
        <v>70</v>
      </c>
      <c r="B73" s="259"/>
      <c r="C73" s="228"/>
      <c r="D73" s="230">
        <f>D71*C73</f>
        <v>0</v>
      </c>
      <c r="E73" s="227"/>
      <c r="F73" s="245" t="s">
        <v>68</v>
      </c>
      <c r="G73" s="246"/>
      <c r="H73" s="246"/>
      <c r="I73" s="246"/>
      <c r="J73" s="247"/>
      <c r="K73" s="240">
        <f>C73</f>
        <v>0</v>
      </c>
      <c r="L73" s="241">
        <f>(K10+K18+K24+K31)*K73+L6</f>
        <v>0</v>
      </c>
    </row>
    <row r="74" spans="1:12" ht="37.5" customHeight="1" thickBot="1">
      <c r="A74" s="245" t="s">
        <v>73</v>
      </c>
      <c r="B74" s="259"/>
      <c r="C74" s="228"/>
      <c r="D74" s="230">
        <f>D71*C74</f>
        <v>0</v>
      </c>
      <c r="E74" s="227"/>
      <c r="F74" s="245" t="s">
        <v>73</v>
      </c>
      <c r="G74" s="246"/>
      <c r="H74" s="246"/>
      <c r="I74" s="246"/>
      <c r="J74" s="247"/>
      <c r="K74" s="240">
        <f>C74</f>
        <v>0</v>
      </c>
      <c r="L74" s="241">
        <f>(K10+K18+K24+K31)*K74+L7</f>
        <v>0</v>
      </c>
    </row>
    <row r="75" spans="1:12" ht="35.25" customHeight="1" thickBot="1">
      <c r="A75" s="245" t="s">
        <v>72</v>
      </c>
      <c r="B75" s="259"/>
      <c r="C75" s="228"/>
      <c r="D75" s="230">
        <f>D71*C75</f>
        <v>0</v>
      </c>
      <c r="E75" s="227"/>
      <c r="F75" s="245" t="s">
        <v>72</v>
      </c>
      <c r="G75" s="246"/>
      <c r="H75" s="246"/>
      <c r="I75" s="246"/>
      <c r="J75" s="247"/>
      <c r="K75" s="240">
        <f>C75</f>
        <v>0</v>
      </c>
      <c r="L75" s="241">
        <f>(K10+K18+K24+K31)*K75+L8</f>
        <v>0</v>
      </c>
    </row>
    <row r="76" spans="1:12" ht="28.5" customHeight="1" thickBot="1">
      <c r="A76" s="245" t="s">
        <v>71</v>
      </c>
      <c r="B76" s="259"/>
      <c r="C76" s="228"/>
      <c r="D76" s="230">
        <f>D71*C76</f>
        <v>0</v>
      </c>
      <c r="E76" s="227"/>
      <c r="F76" s="245" t="s">
        <v>69</v>
      </c>
      <c r="G76" s="246"/>
      <c r="H76" s="246"/>
      <c r="I76" s="246"/>
      <c r="J76" s="247"/>
      <c r="K76" s="240">
        <f>C76</f>
        <v>0</v>
      </c>
      <c r="L76" s="241">
        <f>(K10+K18+K24+K31)*K76+L9</f>
        <v>0</v>
      </c>
    </row>
    <row r="77" spans="1:12" ht="15" customHeight="1">
      <c r="A77" s="5"/>
      <c r="B77" s="122"/>
      <c r="C77" s="95"/>
      <c r="D77" s="122"/>
      <c r="E77" s="12"/>
      <c r="F77" s="37"/>
      <c r="G77" s="146"/>
      <c r="H77" s="100"/>
      <c r="I77" s="146"/>
      <c r="J77" s="146"/>
      <c r="K77" s="146"/>
      <c r="L77" s="40"/>
    </row>
    <row r="78" spans="1:12" s="12" customFormat="1" ht="15" customHeight="1" hidden="1">
      <c r="A78" s="20" t="s">
        <v>12</v>
      </c>
      <c r="B78" s="123"/>
      <c r="C78" s="105"/>
      <c r="D78" s="123"/>
      <c r="F78" s="1"/>
      <c r="G78" s="125"/>
      <c r="H78" s="96"/>
      <c r="I78" s="125"/>
      <c r="J78" s="125"/>
      <c r="K78" s="125"/>
      <c r="L78" s="94"/>
    </row>
    <row r="79" spans="1:12" ht="93.75" customHeight="1">
      <c r="A79" s="256" t="s">
        <v>55</v>
      </c>
      <c r="B79" s="256"/>
      <c r="C79" s="256"/>
      <c r="D79" s="256"/>
      <c r="E79" s="20"/>
      <c r="F79" s="13"/>
      <c r="G79" s="136"/>
      <c r="H79" s="98"/>
      <c r="I79" s="136"/>
      <c r="J79" s="136"/>
      <c r="K79" s="136"/>
      <c r="L79" s="95"/>
    </row>
    <row r="80" spans="1:12" ht="15">
      <c r="A80" s="20"/>
      <c r="B80" s="123"/>
      <c r="C80" s="105"/>
      <c r="D80" s="123"/>
      <c r="E80" s="7"/>
      <c r="F80" s="37"/>
      <c r="G80" s="146"/>
      <c r="H80" s="100"/>
      <c r="I80" s="146"/>
      <c r="J80" s="146"/>
      <c r="K80" s="146"/>
      <c r="L80" s="38"/>
    </row>
    <row r="81" spans="1:12" ht="15">
      <c r="A81" s="19"/>
      <c r="B81" s="124"/>
      <c r="C81" s="38"/>
      <c r="D81" s="124"/>
      <c r="E81" s="20"/>
      <c r="F81" s="37"/>
      <c r="G81" s="146"/>
      <c r="H81" s="100"/>
      <c r="I81" s="146"/>
      <c r="J81" s="146"/>
      <c r="K81" s="146"/>
      <c r="L81" s="38"/>
    </row>
    <row r="82" spans="1:12" ht="15">
      <c r="A82" s="19"/>
      <c r="B82" s="124"/>
      <c r="C82" s="38"/>
      <c r="D82" s="124"/>
      <c r="E82" s="7"/>
      <c r="F82" s="39"/>
      <c r="G82" s="147"/>
      <c r="H82" s="101"/>
      <c r="I82" s="147"/>
      <c r="J82" s="147"/>
      <c r="K82" s="147"/>
      <c r="L82" s="40"/>
    </row>
    <row r="83" ht="12.75">
      <c r="E83" s="7"/>
    </row>
    <row r="84" spans="6:12" ht="15">
      <c r="F84" s="5"/>
      <c r="G84" s="136"/>
      <c r="H84" s="98"/>
      <c r="I84" s="136"/>
      <c r="J84" s="136"/>
      <c r="K84" s="136"/>
      <c r="L84" s="40"/>
    </row>
    <row r="85" spans="6:12" ht="12.75">
      <c r="F85" s="14"/>
      <c r="G85" s="124"/>
      <c r="H85" s="38"/>
      <c r="I85" s="124"/>
      <c r="J85" s="124"/>
      <c r="K85" s="124"/>
      <c r="L85" s="38"/>
    </row>
    <row r="86" spans="6:12" ht="12.75">
      <c r="F86" s="20"/>
      <c r="G86" s="124"/>
      <c r="H86" s="38"/>
      <c r="I86" s="124"/>
      <c r="J86" s="124"/>
      <c r="K86" s="124"/>
      <c r="L86" s="38"/>
    </row>
    <row r="87" spans="6:12" ht="12.75">
      <c r="F87" s="14"/>
      <c r="G87" s="148"/>
      <c r="H87" s="102"/>
      <c r="I87" s="148"/>
      <c r="J87" s="148"/>
      <c r="K87" s="148"/>
      <c r="L87" s="38"/>
    </row>
    <row r="88" spans="6:12" ht="12.75">
      <c r="F88" s="9"/>
      <c r="G88" s="148"/>
      <c r="H88" s="102"/>
      <c r="I88" s="148"/>
      <c r="J88" s="148"/>
      <c r="K88" s="148"/>
      <c r="L88" s="38"/>
    </row>
    <row r="89" spans="6:12" ht="12.75">
      <c r="F89" s="14"/>
      <c r="G89" s="124"/>
      <c r="H89" s="38"/>
      <c r="I89" s="124"/>
      <c r="J89" s="124"/>
      <c r="K89" s="124"/>
      <c r="L89" s="38"/>
    </row>
    <row r="92" ht="12.75">
      <c r="F92" s="1">
        <v>3000</v>
      </c>
    </row>
    <row r="94" ht="12.75">
      <c r="F94" s="1">
        <v>1000</v>
      </c>
    </row>
    <row r="95" ht="12.75">
      <c r="F95" s="232">
        <f>F94/F92</f>
        <v>0.3333333333333333</v>
      </c>
    </row>
  </sheetData>
  <sheetProtection/>
  <mergeCells count="20">
    <mergeCell ref="F5:J5"/>
    <mergeCell ref="F76:J76"/>
    <mergeCell ref="A74:B74"/>
    <mergeCell ref="F6:J6"/>
    <mergeCell ref="F8:J8"/>
    <mergeCell ref="F9:J9"/>
    <mergeCell ref="F72:J72"/>
    <mergeCell ref="F73:J73"/>
    <mergeCell ref="F75:J75"/>
    <mergeCell ref="F7:J7"/>
    <mergeCell ref="F74:J74"/>
    <mergeCell ref="A1:L1"/>
    <mergeCell ref="A2:L2"/>
    <mergeCell ref="M8:M9"/>
    <mergeCell ref="M10:M11"/>
    <mergeCell ref="A79:D79"/>
    <mergeCell ref="A72:B72"/>
    <mergeCell ref="A73:B73"/>
    <mergeCell ref="A75:B75"/>
    <mergeCell ref="A76:B76"/>
  </mergeCells>
  <printOptions horizontalCentered="1" verticalCentered="1"/>
  <pageMargins left="0.2362204724409449" right="0.2362204724409449" top="0.7480314960629921" bottom="0.7480314960629921" header="0.31496062992125984" footer="0.31496062992125984"/>
  <pageSetup blackAndWhite="1" fitToHeight="1" fitToWidth="1" horizontalDpi="600" verticalDpi="600" orientation="portrait" paperSize="8" scale="33" r:id="rId3"/>
  <headerFooter alignWithMargins="0">
    <oddFooter xml:space="preserve">&amp;R&amp;G &amp;"Arial,Italique"&amp;8Projet cofinancé par le Fonds Européen Asile Migration et Intégration </oddFooter>
  </headerFooter>
  <drawing r:id="rId1"/>
  <legacyDrawingHF r:id="rId2"/>
</worksheet>
</file>

<file path=xl/worksheets/sheet3.xml><?xml version="1.0" encoding="utf-8"?>
<worksheet xmlns="http://schemas.openxmlformats.org/spreadsheetml/2006/main" xmlns:r="http://schemas.openxmlformats.org/officeDocument/2006/relationships">
  <dimension ref="A1:M13"/>
  <sheetViews>
    <sheetView tabSelected="1" zoomScalePageLayoutView="0" workbookViewId="0" topLeftCell="A1">
      <selection activeCell="F17" sqref="F17"/>
    </sheetView>
  </sheetViews>
  <sheetFormatPr defaultColWidth="11.421875" defaultRowHeight="12.75"/>
  <cols>
    <col min="1" max="1" width="20.7109375" style="0" customWidth="1"/>
    <col min="5" max="5" width="12.28125" style="0" customWidth="1"/>
    <col min="6" max="6" width="13.28125" style="0" customWidth="1"/>
  </cols>
  <sheetData>
    <row r="1" spans="1:13" ht="60" customHeight="1">
      <c r="A1" s="267" t="s">
        <v>59</v>
      </c>
      <c r="B1" s="267"/>
      <c r="C1" s="267"/>
      <c r="D1" s="267"/>
      <c r="E1" s="267"/>
      <c r="F1" s="267"/>
      <c r="G1" s="267"/>
      <c r="H1" s="267"/>
      <c r="I1" s="267"/>
      <c r="J1" s="267"/>
      <c r="K1" s="267"/>
      <c r="L1" s="267"/>
      <c r="M1" s="267"/>
    </row>
    <row r="3" spans="1:9" ht="27" customHeight="1">
      <c r="A3" s="268" t="s">
        <v>41</v>
      </c>
      <c r="B3" s="269" t="s">
        <v>52</v>
      </c>
      <c r="C3" s="269"/>
      <c r="D3" s="269"/>
      <c r="E3" s="167"/>
      <c r="F3" s="269" t="s">
        <v>50</v>
      </c>
      <c r="G3" s="269"/>
      <c r="H3" s="269"/>
      <c r="I3" s="269"/>
    </row>
    <row r="4" spans="1:9" ht="40.5">
      <c r="A4" s="268"/>
      <c r="B4" s="161" t="s">
        <v>42</v>
      </c>
      <c r="C4" s="161" t="s">
        <v>43</v>
      </c>
      <c r="D4" s="161" t="s">
        <v>44</v>
      </c>
      <c r="E4" s="167"/>
      <c r="F4" s="161" t="s">
        <v>42</v>
      </c>
      <c r="G4" s="161" t="s">
        <v>45</v>
      </c>
      <c r="H4" s="161" t="s">
        <v>53</v>
      </c>
      <c r="I4" s="161" t="s">
        <v>44</v>
      </c>
    </row>
    <row r="5" spans="1:9" ht="21" customHeight="1">
      <c r="A5" s="165" t="s">
        <v>46</v>
      </c>
      <c r="B5" s="163">
        <v>200000</v>
      </c>
      <c r="C5" s="163"/>
      <c r="D5" s="164">
        <v>75</v>
      </c>
      <c r="E5" s="168"/>
      <c r="F5" s="163">
        <v>500000</v>
      </c>
      <c r="G5" s="162"/>
      <c r="H5" s="164"/>
      <c r="I5" s="164">
        <v>75</v>
      </c>
    </row>
    <row r="6" spans="1:9" ht="20.25">
      <c r="A6" s="166" t="s">
        <v>47</v>
      </c>
      <c r="B6" s="163">
        <v>400000</v>
      </c>
      <c r="C6" s="163"/>
      <c r="D6" s="164">
        <v>75</v>
      </c>
      <c r="E6" s="168"/>
      <c r="F6" s="163">
        <v>1000000</v>
      </c>
      <c r="G6" s="162"/>
      <c r="H6" s="164"/>
      <c r="I6" s="164">
        <v>75</v>
      </c>
    </row>
    <row r="7" spans="1:9" ht="20.25">
      <c r="A7" s="166" t="s">
        <v>48</v>
      </c>
      <c r="B7" s="163">
        <v>600000</v>
      </c>
      <c r="C7" s="163"/>
      <c r="D7" s="164">
        <v>75</v>
      </c>
      <c r="E7" s="168"/>
      <c r="F7" s="163">
        <v>2000000</v>
      </c>
      <c r="G7" s="162"/>
      <c r="H7" s="164"/>
      <c r="I7" s="164">
        <v>75</v>
      </c>
    </row>
    <row r="9" spans="1:9" ht="39" customHeight="1">
      <c r="A9" s="268" t="s">
        <v>41</v>
      </c>
      <c r="B9" s="269" t="s">
        <v>51</v>
      </c>
      <c r="C9" s="269"/>
      <c r="D9" s="269"/>
      <c r="E9" s="269"/>
      <c r="F9" s="167"/>
      <c r="G9" s="269" t="s">
        <v>49</v>
      </c>
      <c r="H9" s="269"/>
      <c r="I9" s="269"/>
    </row>
    <row r="10" spans="1:9" ht="40.5">
      <c r="A10" s="268"/>
      <c r="B10" s="161" t="s">
        <v>42</v>
      </c>
      <c r="C10" s="161" t="s">
        <v>45</v>
      </c>
      <c r="D10" s="161" t="s">
        <v>53</v>
      </c>
      <c r="E10" s="161" t="s">
        <v>44</v>
      </c>
      <c r="F10" s="167"/>
      <c r="G10" s="161" t="s">
        <v>42</v>
      </c>
      <c r="H10" s="161" t="s">
        <v>45</v>
      </c>
      <c r="I10" s="161" t="s">
        <v>44</v>
      </c>
    </row>
    <row r="11" spans="1:9" ht="27" customHeight="1">
      <c r="A11" s="165" t="s">
        <v>46</v>
      </c>
      <c r="B11" s="163">
        <v>200000</v>
      </c>
      <c r="C11" s="163"/>
      <c r="D11" s="164"/>
      <c r="E11" s="164">
        <v>75</v>
      </c>
      <c r="F11" s="168"/>
      <c r="G11" s="163">
        <v>70000</v>
      </c>
      <c r="H11" s="164"/>
      <c r="I11" s="164">
        <v>75</v>
      </c>
    </row>
    <row r="12" spans="1:9" ht="33" customHeight="1">
      <c r="A12" s="166" t="s">
        <v>47</v>
      </c>
      <c r="B12" s="163">
        <v>400000</v>
      </c>
      <c r="C12" s="163"/>
      <c r="D12" s="164"/>
      <c r="E12" s="164">
        <v>75</v>
      </c>
      <c r="F12" s="168"/>
      <c r="G12" s="163">
        <v>110000</v>
      </c>
      <c r="H12" s="164"/>
      <c r="I12" s="164">
        <v>75</v>
      </c>
    </row>
    <row r="13" spans="1:9" ht="33.75" customHeight="1">
      <c r="A13" s="166" t="s">
        <v>48</v>
      </c>
      <c r="B13" s="163">
        <v>600000</v>
      </c>
      <c r="C13" s="163"/>
      <c r="D13" s="164"/>
      <c r="E13" s="164">
        <v>75</v>
      </c>
      <c r="F13" s="168"/>
      <c r="G13" s="163">
        <v>150000</v>
      </c>
      <c r="H13" s="164"/>
      <c r="I13" s="164">
        <v>75</v>
      </c>
    </row>
  </sheetData>
  <sheetProtection/>
  <mergeCells count="7">
    <mergeCell ref="A1:M1"/>
    <mergeCell ref="A3:A4"/>
    <mergeCell ref="B3:D3"/>
    <mergeCell ref="F3:I3"/>
    <mergeCell ref="B9:E9"/>
    <mergeCell ref="G9:I9"/>
    <mergeCell ref="A9:A10"/>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MIAT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Marilyn LAFFAITEUR</dc:creator>
  <cp:keywords/>
  <dc:description/>
  <cp:lastModifiedBy>Christelle PERRIN</cp:lastModifiedBy>
  <cp:lastPrinted>2015-03-06T15:24:09Z</cp:lastPrinted>
  <dcterms:created xsi:type="dcterms:W3CDTF">2013-01-14T08:42:21Z</dcterms:created>
  <dcterms:modified xsi:type="dcterms:W3CDTF">2020-09-11T13:43:52Z</dcterms:modified>
  <cp:category/>
  <cp:version/>
  <cp:contentType/>
  <cp:contentStatus/>
</cp:coreProperties>
</file>