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20" activeTab="2"/>
  </bookViews>
  <sheets>
    <sheet name="Détail des frais de personnel" sheetId="1" r:id="rId1"/>
    <sheet name="Plan de financement" sheetId="2" r:id="rId2"/>
    <sheet name="Calcul de la contribution FAMI" sheetId="3" r:id="rId3"/>
  </sheets>
  <definedNames>
    <definedName name="_ftn1" localSheetId="1">'Plan de financement'!$A$73</definedName>
    <definedName name="_ftnref1" localSheetId="1">'Plan de financement'!$A$1</definedName>
    <definedName name="_xlnm.Print_Area" localSheetId="0">'Détail des frais de personnel'!$A$1:$H$19</definedName>
    <definedName name="_xlnm.Print_Area" localSheetId="1">'Plan de financement'!$A$1:$S$78</definedName>
  </definedNames>
  <calcPr fullCalcOnLoad="1"/>
</workbook>
</file>

<file path=xl/sharedStrings.xml><?xml version="1.0" encoding="utf-8"?>
<sst xmlns="http://schemas.openxmlformats.org/spreadsheetml/2006/main" count="87" uniqueCount="74">
  <si>
    <t>Fonction - Libellé</t>
  </si>
  <si>
    <t>Coût total</t>
  </si>
  <si>
    <t>Nombre d'heures travaillées sur l'année</t>
  </si>
  <si>
    <t>Nb d'heures travaillées sur le projet</t>
  </si>
  <si>
    <t xml:space="preserve">Cofinanceur 1 : </t>
  </si>
  <si>
    <t xml:space="preserve">Cofinanceur 2 : </t>
  </si>
  <si>
    <t xml:space="preserve">e) Consommables, fournitures et services généraux </t>
  </si>
  <si>
    <t>Le porteur de projet certifie que les coûts en euros indiqués ci-dessous sont indispensables à la mise en œuvre du projet faisant l’objet de la demande de subvention.
Afin d'établir les coûts éligibles, il convient de se référer aux régles d'éligibilité des dépenses.</t>
  </si>
  <si>
    <t>Taux d'affectation au projet</t>
  </si>
  <si>
    <r>
      <t>f) Frais de sous-traitance</t>
    </r>
    <r>
      <rPr>
        <sz val="12"/>
        <rFont val="Arial"/>
        <family val="2"/>
      </rPr>
      <t xml:space="preserve"> (prestations de service, frais d'experts, publicité, transparence, évaluation du projet, audits externes…)</t>
    </r>
  </si>
  <si>
    <t>Dépenses affectées au projet (€)</t>
  </si>
  <si>
    <t>Coût total employeur annuel (€)
(salaire brut +  charges employeur)</t>
  </si>
  <si>
    <t>(*) Le taux d'affectation s'applique uniquement aux dépenses directes
(1) Enlever la mention inutile. En cas de présentation de dépenses TTC, il convient de transmettre l'attestation de non-récupération de la TVA</t>
  </si>
  <si>
    <t xml:space="preserve">Fonds Européen Asile Migration Intégration - 2014-2020
Détail des frais de personnel </t>
  </si>
  <si>
    <t>POSTES DE DEPENSES</t>
  </si>
  <si>
    <t>Coût éligible affecté au projet (suivant taux d'affectation )
(D) = (B * C)</t>
  </si>
  <si>
    <r>
      <t>a) Frais de personnels affectés au projet ayant un rôle direct et déterminant</t>
    </r>
    <r>
      <rPr>
        <sz val="12"/>
        <rFont val="Arial"/>
        <family val="2"/>
      </rPr>
      <t xml:space="preserve">
</t>
    </r>
    <r>
      <rPr>
        <b/>
        <sz val="12"/>
        <rFont val="Arial"/>
        <family val="2"/>
      </rPr>
      <t xml:space="preserve">Ne pas saisir directement les informations en gris ci-dessous mais renseigner l'onglet "Détail des frais de personnel" de ce fichier. </t>
    </r>
    <r>
      <rPr>
        <sz val="12"/>
        <rFont val="Arial"/>
        <family val="2"/>
      </rPr>
      <t>Les informations renseignées s'incrémenteront automatiquement dans le plan de financement.</t>
    </r>
  </si>
  <si>
    <t xml:space="preserve">Nature du contrat
(CDI, CDD, Contrat aidé, convention de stage, etc)
 </t>
  </si>
  <si>
    <r>
      <t xml:space="preserve">c) Frais d’équipement </t>
    </r>
    <r>
      <rPr>
        <sz val="12"/>
        <rFont val="Arial"/>
        <family val="2"/>
      </rPr>
      <t xml:space="preserve">(crédit-bail, location, achat) </t>
    </r>
  </si>
  <si>
    <r>
      <t>g) Dépenses spécifiques en relation avec les groupes cibles</t>
    </r>
    <r>
      <rPr>
        <sz val="12"/>
        <rFont val="Arial"/>
        <family val="2"/>
      </rPr>
      <t xml:space="preserve"> (transport, aides matérielles, frais postaux, toute dépense engagée ou remboursée à titre individuel pour les bénéficiaires du projet)</t>
    </r>
  </si>
  <si>
    <r>
      <t xml:space="preserve">b) Frais de voyage et de séjour </t>
    </r>
    <r>
      <rPr>
        <sz val="12"/>
        <rFont val="Arial"/>
        <family val="2"/>
      </rPr>
      <t>nécessaires à l’exécution du projet. Le moyen de transport le moins onéreux doit être privilégié</t>
    </r>
  </si>
  <si>
    <r>
      <t xml:space="preserve">d) Biens immobiliers </t>
    </r>
    <r>
      <rPr>
        <sz val="12"/>
        <rFont val="Arial"/>
        <family val="2"/>
      </rPr>
      <t>(achats, constructions, loyers, rénovations) doivent avoir les caractéristiques techniques nécessaires au projet et être conformes aux normes applicables</t>
    </r>
  </si>
  <si>
    <t>Nom de la personne affectée au projet (et organisme employeur en cas de partenariat)
(si connu)</t>
  </si>
  <si>
    <t xml:space="preserve">RESSOURCES </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</si>
  <si>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</si>
  <si>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</si>
  <si>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 xml:space="preserve">TOTAL DES COÛTS DIRECTS ÉLIGIBLES
</t>
  </si>
  <si>
    <t xml:space="preserve">Taux d'affectation au projet (à justifier dans le descriptif du projet)
(C) </t>
  </si>
  <si>
    <t>d) Recettes générées par le projet (y compris celles perçues par les partenaires impliqués dans le projet, le cas échéant) (détailler par type de recette)</t>
  </si>
  <si>
    <t>Coût total 
(€)
(B)</t>
  </si>
  <si>
    <t>Coût total éligible après décote</t>
  </si>
  <si>
    <t>Montant de la décote</t>
  </si>
  <si>
    <r>
      <t>h) COÛTS INDIRECTS ELIGIBLES imputés au projet définis par le porteur 
Calculés par le porteur du projet par application d'un taux forfaitaire sur :
- soit les frais de personnel
- soit coûts directs éligibles
(rayer la mention inutile)</t>
    </r>
  </si>
  <si>
    <t>TOTAL DES COUTS ÉLIGIBLES (directs et indirects) 
 HT ou TTC (Supprimer la mention inutile)</t>
  </si>
  <si>
    <t xml:space="preserve">TOTAL DES COÛTS ELIGIBLES APRES DECOTE </t>
  </si>
  <si>
    <t xml:space="preserve">TOTAL DES RESSOURCES ELIGIBLES APRES DECOTE </t>
  </si>
  <si>
    <t>Pour information calcul automatique dans la cellule correspondante) : 
coûts indirects éligibles pouvant être imputés au projet : 15% maximum des coûts directs de frais de personnel éligibles (limités à 500 000€)</t>
  </si>
  <si>
    <t xml:space="preserve">    ou        7 % maximum des coûts directs éligibles (limités à 500 000€)</t>
  </si>
  <si>
    <t>Montant total de la ressource (G)</t>
  </si>
  <si>
    <t>Taux d'affectation  au projet éligible 
(H)</t>
  </si>
  <si>
    <t>Montant affecté au projet éligible 
 (I)
(I=H * I)</t>
  </si>
  <si>
    <t>Montant de la décote applicable à la ressource (J)
(J=I * B69)</t>
  </si>
  <si>
    <t>Montant éligible de la ressource après décote (K)
(K=I-J)</t>
  </si>
  <si>
    <t>Durée du projet</t>
  </si>
  <si>
    <t>Montant minimum de coût eligible exigé</t>
  </si>
  <si>
    <t>Montant minimum de subvention FAMI exigé</t>
  </si>
  <si>
    <t>% de cofinancement maximum autorisé</t>
  </si>
  <si>
    <t>Montant minimum de subvention exigé</t>
  </si>
  <si>
    <t>inférieur ou égal à 12 mois</t>
  </si>
  <si>
    <t>supérieur à 12 mois et inférieur ou égal à 24 mois</t>
  </si>
  <si>
    <t>supérieur à 24 mois et inférieur ou égal à 36 mois</t>
  </si>
  <si>
    <t>OBJECTIF SPECIFIQUE 3 : Volet RETOUR</t>
  </si>
  <si>
    <t>FAMI OBJECTIF SPECIFIQUE 2 : Volet INTEGRATION ET MIGRATION LEGALE</t>
  </si>
  <si>
    <t>FAMI OBJECTIF SPECIFIQUE 2 : Volet INTEGRATION ET MIGRATION LEGALE des REFUGIES et BENEFICIAIRES D'UNE PROTECTION INTERNATIONALE</t>
  </si>
  <si>
    <t>FAMI- OBJECTIF SPECIFIQUE 1 : Volet ASILE</t>
  </si>
  <si>
    <t>% de cofinancement minimum exigé</t>
  </si>
  <si>
    <t>% sur ressources totales affectées au projet éligible après décote</t>
  </si>
  <si>
    <r>
      <rPr>
        <b/>
        <sz val="12"/>
        <color indexed="10"/>
        <rFont val="Arial"/>
        <family val="2"/>
      </rPr>
      <t>*</t>
    </r>
    <r>
      <rPr>
        <b/>
        <sz val="12"/>
        <rFont val="Arial"/>
        <family val="2"/>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</si>
  <si>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r>
      <rPr>
        <b/>
        <sz val="12"/>
        <color indexed="10"/>
        <rFont val="Arial"/>
        <family val="2"/>
      </rPr>
      <t>*</t>
    </r>
    <r>
      <rPr>
        <b/>
        <sz val="12"/>
        <rFont val="Arial"/>
        <family val="2"/>
      </rPr>
      <t>Décote éventuelle à appliquer sur le coût total éligible</t>
    </r>
  </si>
  <si>
    <r>
      <rPr>
        <b/>
        <sz val="12"/>
        <color indexed="10"/>
        <rFont val="Arial"/>
        <family val="2"/>
      </rPr>
      <t>*</t>
    </r>
    <r>
      <rPr>
        <b/>
        <sz val="12"/>
        <rFont val="Arial"/>
        <family val="2"/>
      </rPr>
      <t>Taux de la décote</t>
    </r>
  </si>
  <si>
    <r>
      <t xml:space="preserve">a) Contribution du Fonds Asile Migration Intégration (FAMI)
</t>
    </r>
    <r>
      <rPr>
        <b/>
        <sz val="12"/>
        <color indexed="10"/>
        <rFont val="Arial"/>
        <family val="2"/>
      </rPr>
      <t>(Le montant FAMI sera calculé automatiquement après inscription des autres ressources)</t>
    </r>
  </si>
  <si>
    <r>
      <rPr>
        <b/>
        <u val="single"/>
        <sz val="10"/>
        <rFont val="Arial"/>
        <family val="2"/>
      </rPr>
      <t>La contribution du Fonds Asile Migration Intégration (FAMI) sera égale à :</t>
    </r>
    <r>
      <rPr>
        <sz val="10"/>
        <rFont val="Arial"/>
        <family val="2"/>
      </rPr>
      <t xml:space="preserve">
TOTAL DES COUTS ÉLIGIBLES (directs et indirects) affectés au projet après décote </t>
    </r>
    <r>
      <rPr>
        <b/>
        <sz val="10"/>
        <rFont val="Arial"/>
        <family val="2"/>
      </rPr>
      <t>(D69)</t>
    </r>
    <r>
      <rPr>
        <sz val="10"/>
        <rFont val="Arial"/>
        <family val="2"/>
      </rPr>
      <t xml:space="preserve"> moins Total des autres ressources affectées au projet après décote </t>
    </r>
    <r>
      <rPr>
        <b/>
        <sz val="10"/>
        <rFont val="Arial"/>
        <family val="2"/>
      </rPr>
      <t>(K9+K19+K23+K29)</t>
    </r>
    <r>
      <rPr>
        <sz val="10"/>
        <rFont val="Arial"/>
        <family val="2"/>
      </rPr>
      <t xml:space="preserve"> 
et devra respecter les seuils fixés par objectif spécifique visés ci-dessous</t>
    </r>
  </si>
  <si>
    <t>e) Ressources propres (autofinancement sans application de décote) (préciser celles des partenaires, s'il y a lieu)</t>
  </si>
  <si>
    <r>
      <t xml:space="preserve">
Fonds Européen Asile Migration et Intégration - Programmation 2014-2020
Modèle de plan de financement pour les projets mixtes (projets rattachés à différents volets du FAMI)
</t>
    </r>
    <r>
      <rPr>
        <i/>
        <sz val="14"/>
        <rFont val="Arial"/>
        <family val="2"/>
      </rPr>
      <t>Projet mixte rattaché aux volets _________, __________ et ________________</t>
    </r>
    <r>
      <rPr>
        <b/>
        <sz val="14"/>
        <rFont val="Arial"/>
        <family val="2"/>
      </rPr>
      <t xml:space="preserve">
</t>
    </r>
    <r>
      <rPr>
        <i/>
        <sz val="14"/>
        <rFont val="Arial"/>
        <family val="2"/>
      </rPr>
      <t xml:space="preserve">Nom du bénéficiaire </t>
    </r>
    <r>
      <rPr>
        <b/>
        <sz val="14"/>
        <rFont val="Arial"/>
        <family val="2"/>
      </rPr>
      <t xml:space="preserve">:_______________________________________________
</t>
    </r>
    <r>
      <rPr>
        <i/>
        <sz val="14"/>
        <rFont val="Arial"/>
        <family val="2"/>
      </rPr>
      <t>Intitulé du projet</t>
    </r>
    <r>
      <rPr>
        <b/>
        <sz val="14"/>
        <rFont val="Arial"/>
        <family val="2"/>
      </rPr>
      <t xml:space="preserve"> :__________________________________________________
</t>
    </r>
    <r>
      <rPr>
        <sz val="14"/>
        <rFont val="Arial"/>
        <family val="2"/>
      </rPr>
      <t xml:space="preserve">N° administratif du dossier (à renseigner par le BGMFE) </t>
    </r>
    <r>
      <rPr>
        <b/>
        <sz val="14"/>
        <rFont val="Arial"/>
        <family val="2"/>
      </rPr>
      <t>:</t>
    </r>
    <r>
      <rPr>
        <sz val="14"/>
        <rFont val="Arial"/>
        <family val="2"/>
      </rPr>
      <t>__________________________________________________</t>
    </r>
    <r>
      <rPr>
        <b/>
        <sz val="14"/>
        <rFont val="Arial"/>
        <family val="2"/>
      </rPr>
      <t xml:space="preserve">
Plan de financement prévisionnel du projet - Année xxxx ou Années xxxx à xxxx
</t>
    </r>
    <r>
      <rPr>
        <b/>
        <i/>
        <sz val="14"/>
        <color indexed="10"/>
        <rFont val="Arial"/>
        <family val="2"/>
      </rPr>
      <t>(cas des projets pluri-annuels : établir un plan de financement par année et un plan de financement global)</t>
    </r>
    <r>
      <rPr>
        <b/>
        <sz val="14"/>
        <rFont val="Arial"/>
        <family val="2"/>
      </rPr>
      <t xml:space="preserve">
</t>
    </r>
    <r>
      <rPr>
        <b/>
        <sz val="14"/>
        <color indexed="10"/>
        <rFont val="Arial"/>
        <family val="2"/>
      </rPr>
      <t xml:space="preserve">(cas de projets réalisés en partenariat : les dépenses supportées et les ressources perçues par chaque partenaire doivent apparaître clairement dans chacun des postes correspondants)
Le plan de financement doit être équilibré en dépenses et en ressources 
</t>
    </r>
    <r>
      <rPr>
        <b/>
        <sz val="14"/>
        <rFont val="Arial"/>
        <family val="2"/>
      </rPr>
      <t xml:space="preserve">
</t>
    </r>
  </si>
  <si>
    <t>Répartition des dépenses éligibles par volets</t>
  </si>
  <si>
    <t>Répartition des ressources éligibles par volets</t>
  </si>
  <si>
    <t>Part des dépenses éligibles directes affectées au public volet Asile</t>
  </si>
  <si>
    <t>Pars des dépenses éligibles directes affectées au public volet Retour</t>
  </si>
  <si>
    <t>Part des ressources éligibles affectées au public volet Asile</t>
  </si>
  <si>
    <t>Part des ressources éligibles affectées au public volet Retour</t>
  </si>
  <si>
    <t>Part des ressources éligibles affectées au public volet Intégration - Réfugiés</t>
  </si>
  <si>
    <t>Part des ressources éligibles affectées au public volet Intégration - Migration légale</t>
  </si>
  <si>
    <t>Pars des dépenses éligibles directes affectées au public volet Intégration - Réfugiés</t>
  </si>
  <si>
    <t>Pars des dépenses éligibles directes affectées au public volet Intégration - Migration légale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</si>
</sst>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0\ _€"/>
    <numFmt numFmtId="169" formatCode="#,##0.0\ _€"/>
    <numFmt numFmtId="170" formatCode="#,##0\ _€"/>
    <numFmt numFmtId="171" formatCode="0.0"/>
    <numFmt numFmtId="172" formatCode="#,###"/>
    <numFmt numFmtId="173" formatCode="#,##0.00\ &quot;€&quot;"/>
    <numFmt numFmtId="174" formatCode="[$-40C]dddd\ d\ mmmm\ yyyy"/>
  </numFmts>
  <fonts count="58">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b/>
      <sz val="12"/>
      <name val="Arial"/>
      <family val="2"/>
    </font>
    <font>
      <sz val="12"/>
      <name val="Arial"/>
      <family val="2"/>
    </font>
    <font>
      <b/>
      <sz val="9"/>
      <name val="Book Antiqua"/>
      <family val="1"/>
    </font>
    <font>
      <b/>
      <sz val="10"/>
      <name val="Arial"/>
      <family val="2"/>
    </font>
    <font>
      <sz val="9"/>
      <name val="Book Antiqua"/>
      <family val="1"/>
    </font>
    <font>
      <i/>
      <sz val="12"/>
      <name val="Arial"/>
      <family val="2"/>
    </font>
    <font>
      <sz val="11"/>
      <name val="Arial"/>
      <family val="2"/>
    </font>
    <font>
      <b/>
      <sz val="14"/>
      <name val="Arial"/>
      <family val="2"/>
    </font>
    <font>
      <b/>
      <sz val="11"/>
      <color indexed="10"/>
      <name val="Arial"/>
      <family val="2"/>
    </font>
    <font>
      <i/>
      <sz val="14"/>
      <name val="Arial"/>
      <family val="2"/>
    </font>
    <font>
      <b/>
      <i/>
      <sz val="14"/>
      <color indexed="10"/>
      <name val="Arial"/>
      <family val="2"/>
    </font>
    <font>
      <b/>
      <sz val="14"/>
      <color indexed="10"/>
      <name val="Arial"/>
      <family val="2"/>
    </font>
    <font>
      <sz val="14"/>
      <name val="Arial"/>
      <family val="2"/>
    </font>
    <font>
      <b/>
      <sz val="12"/>
      <color indexed="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rgb="FFC9FAFB"/>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medium"/>
      <top>
        <color indexed="63"/>
      </top>
      <bottom style="medium"/>
    </border>
    <border>
      <left style="medium"/>
      <right>
        <color indexed="63"/>
      </right>
      <top>
        <color indexed="63"/>
      </top>
      <bottom>
        <color indexed="63"/>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medium"/>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style="medium"/>
      <right>
        <color indexed="63"/>
      </right>
      <top style="medium"/>
      <bottom>
        <color indexed="63"/>
      </bottom>
    </border>
    <border>
      <left style="thin"/>
      <right style="medium"/>
      <top style="medium"/>
      <bottom style="medium"/>
    </border>
    <border>
      <left style="thin"/>
      <right style="medium"/>
      <top style="thin"/>
      <bottom style="thin"/>
    </border>
    <border>
      <left style="thin"/>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thin"/>
      <right style="medium"/>
      <top style="medium"/>
      <bottom style="thin"/>
    </border>
    <border>
      <left style="thin"/>
      <right>
        <color indexed="63"/>
      </right>
      <top style="medium"/>
      <bottom style="thin"/>
    </border>
    <border>
      <left style="medium"/>
      <right>
        <color indexed="63"/>
      </right>
      <top>
        <color indexed="63"/>
      </top>
      <bottom style="medium"/>
    </border>
    <border>
      <left>
        <color indexed="63"/>
      </left>
      <right style="thin"/>
      <top style="medium"/>
      <bottom style="mediu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medium"/>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medium"/>
      <bottom>
        <color indexed="63"/>
      </bottom>
    </border>
    <border>
      <left style="medium"/>
      <right style="medium"/>
      <top style="medium"/>
      <bottom style="thin"/>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54">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Fill="1" applyBorder="1" applyAlignment="1">
      <alignment vertical="center"/>
    </xf>
    <xf numFmtId="4" fontId="5" fillId="0" borderId="0" xfId="0" applyNumberFormat="1" applyFont="1" applyFill="1" applyBorder="1" applyAlignment="1">
      <alignment vertical="center"/>
    </xf>
    <xf numFmtId="0" fontId="0" fillId="0" borderId="0" xfId="0" applyBorder="1" applyAlignment="1">
      <alignment horizontal="center" vertical="center"/>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8" fillId="0" borderId="10" xfId="0" applyFont="1" applyBorder="1" applyAlignment="1">
      <alignment vertical="center" wrapText="1"/>
    </xf>
    <xf numFmtId="0" fontId="0" fillId="0" borderId="0" xfId="0" applyBorder="1" applyAlignment="1">
      <alignment horizontal="left" vertical="center"/>
    </xf>
    <xf numFmtId="0" fontId="7" fillId="0" borderId="0" xfId="0" applyFont="1" applyBorder="1" applyAlignment="1">
      <alignment horizontal="left" vertical="center" wrapText="1"/>
    </xf>
    <xf numFmtId="172" fontId="5" fillId="33" borderId="12" xfId="0" applyNumberFormat="1" applyFont="1" applyFill="1" applyBorder="1" applyAlignment="1">
      <alignment horizontal="left" vertical="center" wrapText="1"/>
    </xf>
    <xf numFmtId="0" fontId="6" fillId="0" borderId="12" xfId="0" applyFont="1" applyBorder="1" applyAlignment="1">
      <alignment horizontal="left" vertical="center" wrapText="1"/>
    </xf>
    <xf numFmtId="172" fontId="5" fillId="33" borderId="13" xfId="0" applyNumberFormat="1" applyFont="1" applyFill="1" applyBorder="1" applyAlignment="1">
      <alignment horizontal="left" vertical="center" wrapText="1"/>
    </xf>
    <xf numFmtId="0" fontId="5" fillId="34" borderId="14" xfId="0" applyFont="1" applyFill="1" applyBorder="1" applyAlignment="1">
      <alignment horizontal="left" vertical="center" wrapText="1"/>
    </xf>
    <xf numFmtId="172" fontId="5" fillId="33" borderId="15"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6" fillId="0" borderId="0" xfId="0" applyFont="1" applyBorder="1" applyAlignment="1">
      <alignment vertical="center" wrapText="1"/>
    </xf>
    <xf numFmtId="10" fontId="0" fillId="0" borderId="0" xfId="0" applyNumberFormat="1" applyBorder="1" applyAlignment="1">
      <alignment vertical="center"/>
    </xf>
    <xf numFmtId="0" fontId="6" fillId="0" borderId="0" xfId="0" applyFont="1" applyFill="1" applyBorder="1" applyAlignment="1">
      <alignment vertical="center" wrapText="1"/>
    </xf>
    <xf numFmtId="10" fontId="0" fillId="0" borderId="0" xfId="0" applyNumberFormat="1" applyFill="1" applyBorder="1" applyAlignment="1">
      <alignment vertical="center"/>
    </xf>
    <xf numFmtId="168" fontId="4" fillId="0" borderId="10" xfId="0" applyNumberFormat="1" applyFont="1" applyBorder="1" applyAlignment="1">
      <alignment horizontal="center" vertical="center" wrapText="1"/>
    </xf>
    <xf numFmtId="10" fontId="6" fillId="33" borderId="17" xfId="0" applyNumberFormat="1" applyFont="1" applyFill="1" applyBorder="1" applyAlignment="1">
      <alignment horizontal="right" vertical="center" wrapText="1"/>
    </xf>
    <xf numFmtId="10" fontId="5" fillId="34" borderId="18" xfId="0" applyNumberFormat="1" applyFont="1" applyFill="1" applyBorder="1" applyAlignment="1">
      <alignment horizontal="right" vertical="center" wrapText="1"/>
    </xf>
    <xf numFmtId="10" fontId="6" fillId="0" borderId="17" xfId="0" applyNumberFormat="1" applyFont="1" applyBorder="1" applyAlignment="1">
      <alignment horizontal="right" vertical="center" wrapText="1"/>
    </xf>
    <xf numFmtId="10" fontId="6" fillId="0" borderId="19" xfId="0" applyNumberFormat="1" applyFont="1" applyBorder="1" applyAlignment="1">
      <alignment horizontal="right" vertical="center" wrapText="1"/>
    </xf>
    <xf numFmtId="10" fontId="6" fillId="0" borderId="20" xfId="0" applyNumberFormat="1" applyFont="1" applyBorder="1" applyAlignment="1">
      <alignment horizontal="right" vertical="center" wrapText="1"/>
    </xf>
    <xf numFmtId="10" fontId="5" fillId="0" borderId="17" xfId="0" applyNumberFormat="1" applyFont="1" applyBorder="1" applyAlignment="1">
      <alignment horizontal="right" vertical="center" wrapText="1"/>
    </xf>
    <xf numFmtId="10" fontId="5" fillId="36" borderId="21" xfId="0" applyNumberFormat="1" applyFont="1" applyFill="1" applyBorder="1" applyAlignment="1">
      <alignment horizontal="right" vertical="center" wrapText="1"/>
    </xf>
    <xf numFmtId="10" fontId="5" fillId="0" borderId="22" xfId="0" applyNumberFormat="1" applyFont="1" applyFill="1" applyBorder="1" applyAlignment="1">
      <alignment horizontal="right" vertical="center" wrapText="1"/>
    </xf>
    <xf numFmtId="10" fontId="0" fillId="37" borderId="0" xfId="0" applyNumberFormat="1" applyFill="1" applyAlignment="1">
      <alignment vertical="center"/>
    </xf>
    <xf numFmtId="10" fontId="6" fillId="37" borderId="20" xfId="0" applyNumberFormat="1" applyFont="1" applyFill="1" applyBorder="1" applyAlignment="1">
      <alignment horizontal="right" vertical="center" wrapText="1"/>
    </xf>
    <xf numFmtId="0" fontId="5" fillId="0" borderId="21" xfId="0" applyFont="1" applyBorder="1" applyAlignment="1">
      <alignment horizontal="justify" vertical="center"/>
    </xf>
    <xf numFmtId="10" fontId="5" fillId="38" borderId="19" xfId="0" applyNumberFormat="1" applyFont="1" applyFill="1" applyBorder="1" applyAlignment="1">
      <alignment horizontal="right" vertical="center" wrapText="1"/>
    </xf>
    <xf numFmtId="10" fontId="5" fillId="0" borderId="21" xfId="0" applyNumberFormat="1" applyFont="1" applyFill="1" applyBorder="1" applyAlignment="1">
      <alignment horizontal="right" vertical="center" wrapText="1"/>
    </xf>
    <xf numFmtId="168" fontId="0" fillId="37" borderId="21" xfId="0" applyNumberFormat="1" applyFill="1" applyBorder="1" applyAlignment="1">
      <alignment vertical="center"/>
    </xf>
    <xf numFmtId="10" fontId="8" fillId="0" borderId="11" xfId="0" applyNumberFormat="1" applyFont="1" applyBorder="1" applyAlignment="1">
      <alignment vertical="center" wrapText="1"/>
    </xf>
    <xf numFmtId="0" fontId="10" fillId="33" borderId="16" xfId="0" applyFont="1" applyFill="1" applyBorder="1" applyAlignment="1">
      <alignment horizontal="left" vertical="center" wrapText="1"/>
    </xf>
    <xf numFmtId="0" fontId="5" fillId="36" borderId="21" xfId="0" applyFont="1" applyFill="1" applyBorder="1" applyAlignment="1">
      <alignment horizontal="justify" vertical="center"/>
    </xf>
    <xf numFmtId="0" fontId="5" fillId="34" borderId="23" xfId="0" applyFont="1" applyFill="1" applyBorder="1" applyAlignment="1">
      <alignment horizontal="justify" vertical="center"/>
    </xf>
    <xf numFmtId="0" fontId="5" fillId="39" borderId="24" xfId="0" applyFont="1" applyFill="1" applyBorder="1" applyAlignment="1">
      <alignment horizontal="center" vertical="center" wrapText="1"/>
    </xf>
    <xf numFmtId="10" fontId="5" fillId="39" borderId="25" xfId="0" applyNumberFormat="1" applyFont="1" applyFill="1" applyBorder="1" applyAlignment="1">
      <alignment horizontal="right" vertical="center" wrapText="1"/>
    </xf>
    <xf numFmtId="0" fontId="6" fillId="0" borderId="21" xfId="0" applyFont="1" applyBorder="1" applyAlignment="1">
      <alignment horizontal="left" vertical="center" wrapText="1"/>
    </xf>
    <xf numFmtId="10" fontId="5" fillId="0" borderId="21" xfId="0" applyNumberFormat="1" applyFont="1" applyBorder="1" applyAlignment="1">
      <alignment horizontal="right" vertical="center" wrapText="1"/>
    </xf>
    <xf numFmtId="10" fontId="6" fillId="0" borderId="21" xfId="0" applyNumberFormat="1" applyFont="1" applyBorder="1" applyAlignment="1">
      <alignment horizontal="right" vertical="center" wrapText="1"/>
    </xf>
    <xf numFmtId="10" fontId="5" fillId="0" borderId="21" xfId="0" applyNumberFormat="1" applyFont="1" applyBorder="1" applyAlignment="1">
      <alignment horizontal="justify" vertical="center"/>
    </xf>
    <xf numFmtId="10" fontId="5" fillId="38" borderId="18" xfId="0" applyNumberFormat="1" applyFont="1" applyFill="1" applyBorder="1" applyAlignment="1">
      <alignment horizontal="right" vertical="center" wrapText="1"/>
    </xf>
    <xf numFmtId="0" fontId="0" fillId="0" borderId="21" xfId="0" applyBorder="1" applyAlignment="1">
      <alignment horizontal="left" vertical="center"/>
    </xf>
    <xf numFmtId="10" fontId="0" fillId="0" borderId="26" xfId="53" applyNumberFormat="1" applyFont="1" applyFill="1" applyBorder="1" applyAlignment="1">
      <alignment vertical="center"/>
    </xf>
    <xf numFmtId="10" fontId="5" fillId="34" borderId="25" xfId="0" applyNumberFormat="1" applyFont="1" applyFill="1" applyBorder="1" applyAlignment="1">
      <alignment horizontal="right" vertical="center" wrapText="1"/>
    </xf>
    <xf numFmtId="0" fontId="5" fillId="40" borderId="23" xfId="0" applyFont="1" applyFill="1" applyBorder="1" applyAlignment="1">
      <alignment horizontal="left" vertical="center" wrapText="1"/>
    </xf>
    <xf numFmtId="10" fontId="5" fillId="40" borderId="27" xfId="0" applyNumberFormat="1" applyFont="1" applyFill="1" applyBorder="1" applyAlignment="1">
      <alignment vertical="center"/>
    </xf>
    <xf numFmtId="0" fontId="5" fillId="5" borderId="28" xfId="0" applyFont="1" applyFill="1" applyBorder="1" applyAlignment="1">
      <alignment horizontal="left" vertical="center" wrapText="1"/>
    </xf>
    <xf numFmtId="10" fontId="5" fillId="5" borderId="29" xfId="0" applyNumberFormat="1" applyFont="1" applyFill="1" applyBorder="1" applyAlignment="1">
      <alignment vertical="center" wrapText="1"/>
    </xf>
    <xf numFmtId="10" fontId="5" fillId="40" borderId="25" xfId="0" applyNumberFormat="1" applyFont="1" applyFill="1" applyBorder="1" applyAlignment="1">
      <alignment horizontal="right" vertical="center" wrapText="1"/>
    </xf>
    <xf numFmtId="4" fontId="5" fillId="40" borderId="30" xfId="0" applyNumberFormat="1" applyFont="1" applyFill="1" applyBorder="1" applyAlignment="1">
      <alignment vertical="center" wrapText="1"/>
    </xf>
    <xf numFmtId="10" fontId="0" fillId="0" borderId="21" xfId="0" applyNumberFormat="1" applyFill="1" applyBorder="1" applyAlignment="1">
      <alignment vertical="center"/>
    </xf>
    <xf numFmtId="0" fontId="0" fillId="0" borderId="31" xfId="51" applyFont="1" applyBorder="1" applyAlignment="1">
      <alignment vertical="center" wrapText="1"/>
      <protection/>
    </xf>
    <xf numFmtId="10" fontId="4" fillId="0" borderId="21" xfId="0" applyNumberFormat="1" applyFont="1" applyFill="1" applyBorder="1" applyAlignment="1">
      <alignment horizontal="left" vertical="center" wrapText="1"/>
    </xf>
    <xf numFmtId="10" fontId="0" fillId="0" borderId="0" xfId="0" applyNumberFormat="1" applyFill="1" applyAlignment="1">
      <alignment vertical="center"/>
    </xf>
    <xf numFmtId="10" fontId="5" fillId="0" borderId="0" xfId="0" applyNumberFormat="1" applyFont="1" applyFill="1" applyBorder="1" applyAlignment="1">
      <alignment vertical="center"/>
    </xf>
    <xf numFmtId="10" fontId="0" fillId="0" borderId="0" xfId="0" applyNumberFormat="1" applyAlignment="1">
      <alignment vertical="center"/>
    </xf>
    <xf numFmtId="10" fontId="5" fillId="0" borderId="0" xfId="0" applyNumberFormat="1" applyFont="1" applyBorder="1" applyAlignment="1">
      <alignment horizontal="right" vertical="center" wrapText="1"/>
    </xf>
    <xf numFmtId="10" fontId="5" fillId="0" borderId="0" xfId="0" applyNumberFormat="1" applyFont="1" applyFill="1" applyBorder="1" applyAlignment="1">
      <alignment horizontal="right" vertical="center" wrapText="1"/>
    </xf>
    <xf numFmtId="10" fontId="0" fillId="0" borderId="0" xfId="0" applyNumberFormat="1" applyBorder="1" applyAlignment="1">
      <alignment horizontal="right" vertical="center"/>
    </xf>
    <xf numFmtId="10" fontId="0" fillId="0" borderId="21" xfId="0" applyNumberFormat="1" applyBorder="1" applyAlignment="1">
      <alignment vertical="center"/>
    </xf>
    <xf numFmtId="10" fontId="5" fillId="0" borderId="0" xfId="0" applyNumberFormat="1" applyFont="1" applyBorder="1" applyAlignment="1">
      <alignment vertical="center" wrapText="1"/>
    </xf>
    <xf numFmtId="10" fontId="5" fillId="0" borderId="0" xfId="0" applyNumberFormat="1" applyFont="1" applyFill="1" applyBorder="1" applyAlignment="1">
      <alignment vertical="center" wrapText="1"/>
    </xf>
    <xf numFmtId="10" fontId="7" fillId="0" borderId="0" xfId="0" applyNumberFormat="1" applyFont="1" applyBorder="1" applyAlignment="1">
      <alignment vertical="center" wrapText="1"/>
    </xf>
    <xf numFmtId="10" fontId="5" fillId="34" borderId="23" xfId="0" applyNumberFormat="1" applyFont="1" applyFill="1" applyBorder="1" applyAlignment="1">
      <alignment horizontal="right" vertical="center"/>
    </xf>
    <xf numFmtId="10" fontId="7" fillId="0" borderId="0" xfId="0" applyNumberFormat="1" applyFont="1" applyBorder="1" applyAlignment="1">
      <alignment horizontal="left" vertical="center" wrapText="1"/>
    </xf>
    <xf numFmtId="168" fontId="5" fillId="34" borderId="32" xfId="0" applyNumberFormat="1" applyFont="1" applyFill="1" applyBorder="1" applyAlignment="1">
      <alignment horizontal="right" vertical="center" wrapText="1"/>
    </xf>
    <xf numFmtId="168" fontId="6" fillId="33" borderId="33" xfId="0" applyNumberFormat="1" applyFont="1" applyFill="1" applyBorder="1" applyAlignment="1">
      <alignment horizontal="right" vertical="center" wrapText="1"/>
    </xf>
    <xf numFmtId="168" fontId="6" fillId="33" borderId="21" xfId="0" applyNumberFormat="1" applyFont="1" applyFill="1" applyBorder="1" applyAlignment="1">
      <alignment horizontal="right" vertical="center" wrapText="1"/>
    </xf>
    <xf numFmtId="168" fontId="6" fillId="33" borderId="34" xfId="0" applyNumberFormat="1" applyFont="1" applyFill="1" applyBorder="1" applyAlignment="1">
      <alignment horizontal="right" vertical="center" wrapText="1"/>
    </xf>
    <xf numFmtId="168" fontId="6" fillId="0" borderId="33" xfId="0" applyNumberFormat="1" applyFont="1" applyBorder="1" applyAlignment="1">
      <alignment horizontal="right" vertical="center" wrapText="1"/>
    </xf>
    <xf numFmtId="168" fontId="6" fillId="0" borderId="21" xfId="0" applyNumberFormat="1" applyFont="1" applyBorder="1" applyAlignment="1">
      <alignment horizontal="right" vertical="center" wrapText="1"/>
    </xf>
    <xf numFmtId="168" fontId="6" fillId="0" borderId="34" xfId="0" applyNumberFormat="1" applyFont="1" applyBorder="1" applyAlignment="1">
      <alignment horizontal="right" vertical="center" wrapText="1"/>
    </xf>
    <xf numFmtId="168" fontId="5" fillId="0" borderId="33" xfId="0" applyNumberFormat="1" applyFont="1" applyBorder="1" applyAlignment="1">
      <alignment horizontal="right" vertical="center" wrapText="1"/>
    </xf>
    <xf numFmtId="168" fontId="5" fillId="0" borderId="21" xfId="0" applyNumberFormat="1" applyFont="1" applyBorder="1" applyAlignment="1">
      <alignment horizontal="right" vertical="center" wrapText="1"/>
    </xf>
    <xf numFmtId="168" fontId="5" fillId="34" borderId="23" xfId="0" applyNumberFormat="1" applyFont="1" applyFill="1" applyBorder="1" applyAlignment="1">
      <alignment horizontal="right" vertical="center"/>
    </xf>
    <xf numFmtId="168" fontId="5" fillId="0" borderId="21" xfId="0" applyNumberFormat="1" applyFont="1" applyBorder="1" applyAlignment="1">
      <alignment horizontal="justify" vertical="center"/>
    </xf>
    <xf numFmtId="168" fontId="5" fillId="36" borderId="21" xfId="0" applyNumberFormat="1" applyFont="1" applyFill="1" applyBorder="1" applyAlignment="1">
      <alignment horizontal="right" vertical="center" wrapText="1"/>
    </xf>
    <xf numFmtId="168" fontId="5" fillId="39" borderId="35" xfId="0" applyNumberFormat="1" applyFont="1" applyFill="1" applyBorder="1" applyAlignment="1">
      <alignment horizontal="right" vertical="center" wrapText="1"/>
    </xf>
    <xf numFmtId="168" fontId="5" fillId="0" borderId="36" xfId="0" applyNumberFormat="1" applyFont="1" applyFill="1" applyBorder="1" applyAlignment="1">
      <alignment horizontal="right" vertical="center" wrapText="1"/>
    </xf>
    <xf numFmtId="168" fontId="6" fillId="37" borderId="34" xfId="0" applyNumberFormat="1" applyFont="1" applyFill="1" applyBorder="1" applyAlignment="1">
      <alignment horizontal="right" vertical="center" wrapText="1"/>
    </xf>
    <xf numFmtId="168" fontId="5" fillId="40" borderId="37" xfId="0" applyNumberFormat="1" applyFont="1" applyFill="1" applyBorder="1" applyAlignment="1">
      <alignment vertical="center"/>
    </xf>
    <xf numFmtId="168" fontId="5" fillId="5" borderId="29" xfId="0" applyNumberFormat="1" applyFont="1" applyFill="1" applyBorder="1" applyAlignment="1">
      <alignment vertical="center" wrapText="1"/>
    </xf>
    <xf numFmtId="168" fontId="5" fillId="0" borderId="0" xfId="0" applyNumberFormat="1" applyFont="1" applyFill="1" applyBorder="1" applyAlignment="1">
      <alignment vertical="center"/>
    </xf>
    <xf numFmtId="168" fontId="7" fillId="0" borderId="0" xfId="0" applyNumberFormat="1" applyFont="1" applyBorder="1" applyAlignment="1">
      <alignment horizontal="left" vertical="center" wrapText="1"/>
    </xf>
    <xf numFmtId="168" fontId="0" fillId="0" borderId="0" xfId="0" applyNumberFormat="1" applyBorder="1" applyAlignment="1">
      <alignment vertical="center"/>
    </xf>
    <xf numFmtId="168" fontId="0" fillId="0" borderId="0" xfId="0" applyNumberFormat="1" applyAlignment="1">
      <alignment vertical="center"/>
    </xf>
    <xf numFmtId="168" fontId="5" fillId="41" borderId="32" xfId="0" applyNumberFormat="1" applyFont="1" applyFill="1" applyBorder="1" applyAlignment="1">
      <alignment horizontal="right" vertical="center" wrapText="1"/>
    </xf>
    <xf numFmtId="168" fontId="5" fillId="41" borderId="18" xfId="0" applyNumberFormat="1" applyFont="1" applyFill="1" applyBorder="1" applyAlignment="1">
      <alignment horizontal="right" vertical="center" wrapText="1"/>
    </xf>
    <xf numFmtId="168" fontId="5" fillId="41" borderId="23" xfId="0" applyNumberFormat="1" applyFont="1" applyFill="1" applyBorder="1" applyAlignment="1">
      <alignment horizontal="right" vertical="center"/>
    </xf>
    <xf numFmtId="168" fontId="6" fillId="37" borderId="17" xfId="0" applyNumberFormat="1" applyFont="1" applyFill="1" applyBorder="1" applyAlignment="1">
      <alignment horizontal="right" vertical="center" wrapText="1"/>
    </xf>
    <xf numFmtId="168" fontId="6" fillId="37" borderId="20" xfId="0" applyNumberFormat="1" applyFont="1" applyFill="1" applyBorder="1" applyAlignment="1">
      <alignment horizontal="right" vertical="center" wrapText="1"/>
    </xf>
    <xf numFmtId="168" fontId="5" fillId="38" borderId="32" xfId="0" applyNumberFormat="1" applyFont="1" applyFill="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0" fillId="0" borderId="0" xfId="0" applyNumberFormat="1" applyBorder="1" applyAlignment="1">
      <alignment horizontal="right" vertical="center"/>
    </xf>
    <xf numFmtId="168" fontId="5" fillId="38" borderId="21" xfId="0" applyNumberFormat="1" applyFont="1" applyFill="1" applyBorder="1" applyAlignment="1">
      <alignment horizontal="right" vertical="center" wrapText="1"/>
    </xf>
    <xf numFmtId="168" fontId="0" fillId="0" borderId="21" xfId="0" applyNumberFormat="1" applyBorder="1" applyAlignment="1">
      <alignment horizontal="right" vertical="center"/>
    </xf>
    <xf numFmtId="168" fontId="5" fillId="0" borderId="21" xfId="0" applyNumberFormat="1" applyFont="1" applyFill="1" applyBorder="1" applyAlignment="1">
      <alignment horizontal="right" vertical="center" wrapText="1"/>
    </xf>
    <xf numFmtId="168" fontId="6" fillId="0" borderId="21" xfId="0" applyNumberFormat="1" applyFont="1" applyFill="1" applyBorder="1" applyAlignment="1">
      <alignment horizontal="right" vertical="center"/>
    </xf>
    <xf numFmtId="168" fontId="0" fillId="0" borderId="21" xfId="0" applyNumberFormat="1" applyBorder="1" applyAlignment="1">
      <alignment vertical="center"/>
    </xf>
    <xf numFmtId="168" fontId="5" fillId="0" borderId="21" xfId="0" applyNumberFormat="1" applyFont="1" applyBorder="1" applyAlignment="1">
      <alignment vertical="center" wrapText="1"/>
    </xf>
    <xf numFmtId="168" fontId="0" fillId="0" borderId="21" xfId="0" applyNumberFormat="1" applyFill="1" applyBorder="1" applyAlignment="1">
      <alignment vertical="center"/>
    </xf>
    <xf numFmtId="168" fontId="4" fillId="0" borderId="21" xfId="0" applyNumberFormat="1" applyFont="1" applyFill="1" applyBorder="1" applyAlignment="1">
      <alignment horizontal="left" vertical="center" wrapText="1"/>
    </xf>
    <xf numFmtId="168" fontId="5" fillId="40" borderId="35" xfId="0" applyNumberFormat="1" applyFont="1" applyFill="1" applyBorder="1" applyAlignment="1">
      <alignment horizontal="right" vertical="center" wrapText="1"/>
    </xf>
    <xf numFmtId="168" fontId="5" fillId="0" borderId="0" xfId="0" applyNumberFormat="1" applyFont="1" applyBorder="1" applyAlignment="1">
      <alignment vertical="center" wrapText="1"/>
    </xf>
    <xf numFmtId="168" fontId="5" fillId="0" borderId="0" xfId="0" applyNumberFormat="1" applyFont="1" applyFill="1" applyBorder="1" applyAlignment="1">
      <alignment vertical="center" wrapText="1"/>
    </xf>
    <xf numFmtId="168" fontId="7" fillId="0" borderId="0" xfId="0" applyNumberFormat="1" applyFont="1" applyBorder="1" applyAlignment="1">
      <alignment vertical="center" wrapText="1"/>
    </xf>
    <xf numFmtId="168" fontId="0" fillId="0" borderId="0" xfId="0" applyNumberFormat="1" applyFill="1" applyBorder="1" applyAlignment="1">
      <alignment horizontal="right" vertical="center"/>
    </xf>
    <xf numFmtId="168" fontId="6" fillId="42" borderId="17" xfId="0" applyNumberFormat="1" applyFont="1" applyFill="1" applyBorder="1" applyAlignment="1">
      <alignment horizontal="right" vertical="center" wrapText="1"/>
    </xf>
    <xf numFmtId="168" fontId="6" fillId="42" borderId="19" xfId="0" applyNumberFormat="1" applyFont="1" applyFill="1" applyBorder="1" applyAlignment="1">
      <alignment horizontal="right" vertical="center" wrapText="1"/>
    </xf>
    <xf numFmtId="168" fontId="6" fillId="0" borderId="21" xfId="0" applyNumberFormat="1" applyFont="1" applyFill="1" applyBorder="1" applyAlignment="1">
      <alignment horizontal="right" vertical="center" wrapText="1"/>
    </xf>
    <xf numFmtId="168" fontId="5" fillId="0" borderId="21" xfId="0" applyNumberFormat="1" applyFont="1" applyFill="1" applyBorder="1" applyAlignment="1">
      <alignment vertical="center" wrapText="1"/>
    </xf>
    <xf numFmtId="168" fontId="6" fillId="0" borderId="21" xfId="0" applyNumberFormat="1" applyFont="1" applyFill="1" applyBorder="1" applyAlignment="1">
      <alignment vertical="center" wrapText="1"/>
    </xf>
    <xf numFmtId="168" fontId="5" fillId="38" borderId="36" xfId="0" applyNumberFormat="1" applyFont="1" applyFill="1" applyBorder="1" applyAlignment="1">
      <alignment horizontal="right" vertical="center" wrapText="1"/>
    </xf>
    <xf numFmtId="10" fontId="5" fillId="40" borderId="30" xfId="0" applyNumberFormat="1" applyFont="1" applyFill="1" applyBorder="1" applyAlignment="1">
      <alignment vertical="center" wrapText="1"/>
    </xf>
    <xf numFmtId="0" fontId="17" fillId="0" borderId="38" xfId="0" applyFont="1" applyBorder="1" applyAlignment="1">
      <alignment horizontal="left" vertical="center" wrapText="1"/>
    </xf>
    <xf numFmtId="4" fontId="17" fillId="0" borderId="39" xfId="0" applyNumberFormat="1" applyFont="1" applyBorder="1" applyAlignment="1">
      <alignment horizontal="right" vertical="center" wrapText="1"/>
    </xf>
    <xf numFmtId="0" fontId="56" fillId="0" borderId="21" xfId="0" applyFont="1" applyBorder="1" applyAlignment="1">
      <alignment horizontal="center" vertical="center" wrapText="1"/>
    </xf>
    <xf numFmtId="0" fontId="57" fillId="0" borderId="21" xfId="0" applyFont="1" applyBorder="1" applyAlignment="1">
      <alignment vertical="center"/>
    </xf>
    <xf numFmtId="44" fontId="57" fillId="0" borderId="21" xfId="0" applyNumberFormat="1" applyFont="1" applyBorder="1" applyAlignment="1">
      <alignment vertical="center"/>
    </xf>
    <xf numFmtId="0" fontId="57" fillId="0" borderId="21" xfId="0" applyFont="1" applyBorder="1" applyAlignment="1">
      <alignment horizontal="center" vertical="center"/>
    </xf>
    <xf numFmtId="0" fontId="57" fillId="2" borderId="21" xfId="0" applyFont="1" applyFill="1" applyBorder="1" applyAlignment="1">
      <alignment vertical="center"/>
    </xf>
    <xf numFmtId="0" fontId="57" fillId="2" borderId="21" xfId="0" applyFont="1" applyFill="1" applyBorder="1" applyAlignment="1">
      <alignment horizontal="center" vertical="center" wrapText="1"/>
    </xf>
    <xf numFmtId="0" fontId="56" fillId="43" borderId="21" xfId="0" applyFont="1" applyFill="1" applyBorder="1" applyAlignment="1">
      <alignment horizontal="center" vertical="center" wrapText="1"/>
    </xf>
    <xf numFmtId="0" fontId="57" fillId="43" borderId="21" xfId="0" applyFont="1" applyFill="1" applyBorder="1" applyAlignment="1">
      <alignment horizontal="center" vertical="center"/>
    </xf>
    <xf numFmtId="0" fontId="11" fillId="0" borderId="21" xfId="0" applyFont="1" applyBorder="1" applyAlignment="1">
      <alignment horizontal="center" vertical="center" wrapText="1"/>
    </xf>
    <xf numFmtId="3" fontId="11" fillId="0" borderId="21" xfId="51" applyNumberFormat="1" applyFont="1" applyBorder="1" applyAlignment="1">
      <alignment horizontal="right" vertical="center" wrapText="1" indent="1"/>
      <protection/>
    </xf>
    <xf numFmtId="0" fontId="4" fillId="0" borderId="32" xfId="0" applyFont="1" applyBorder="1" applyAlignment="1">
      <alignment horizontal="center" vertical="center" wrapText="1"/>
    </xf>
    <xf numFmtId="0" fontId="4" fillId="33" borderId="32" xfId="0" applyFont="1" applyFill="1" applyBorder="1" applyAlignment="1">
      <alignment horizontal="center" vertical="center" wrapText="1"/>
    </xf>
    <xf numFmtId="0" fontId="13" fillId="0" borderId="32" xfId="0" applyFont="1" applyBorder="1" applyAlignment="1">
      <alignment horizontal="center" vertical="center" wrapText="1"/>
    </xf>
    <xf numFmtId="168" fontId="11" fillId="0" borderId="21" xfId="0" applyNumberFormat="1" applyFont="1" applyBorder="1" applyAlignment="1">
      <alignment horizontal="center" vertical="center" wrapText="1"/>
    </xf>
    <xf numFmtId="168" fontId="11" fillId="0" borderId="21" xfId="51" applyNumberFormat="1" applyFont="1" applyBorder="1" applyAlignment="1">
      <alignment horizontal="right" vertical="center" wrapText="1" indent="3"/>
      <protection/>
    </xf>
    <xf numFmtId="0" fontId="4" fillId="0" borderId="40" xfId="0" applyFont="1" applyBorder="1" applyAlignment="1">
      <alignment horizontal="center" vertical="center" wrapText="1"/>
    </xf>
    <xf numFmtId="0" fontId="4" fillId="0" borderId="40" xfId="0" applyFont="1" applyBorder="1" applyAlignment="1">
      <alignment vertical="center" wrapText="1"/>
    </xf>
    <xf numFmtId="0" fontId="11" fillId="0" borderId="21" xfId="0" applyFont="1" applyBorder="1" applyAlignment="1">
      <alignment horizontal="left" vertical="top" wrapText="1"/>
    </xf>
    <xf numFmtId="0" fontId="11" fillId="0" borderId="21" xfId="0" applyFont="1" applyBorder="1" applyAlignment="1">
      <alignment horizontal="left" vertical="center" wrapText="1"/>
    </xf>
    <xf numFmtId="10" fontId="11" fillId="33" borderId="21" xfId="0" applyNumberFormat="1" applyFont="1" applyFill="1" applyBorder="1" applyAlignment="1">
      <alignment horizontal="center" vertical="center" wrapText="1"/>
    </xf>
    <xf numFmtId="0" fontId="11" fillId="0" borderId="21" xfId="51" applyFont="1" applyBorder="1" applyAlignment="1">
      <alignment horizontal="left" vertical="center" wrapText="1"/>
      <protection/>
    </xf>
    <xf numFmtId="0" fontId="11" fillId="0" borderId="21" xfId="51" applyFont="1" applyBorder="1" applyAlignment="1">
      <alignment horizontal="center" vertical="center" wrapText="1"/>
      <protection/>
    </xf>
    <xf numFmtId="0" fontId="0" fillId="0" borderId="41" xfId="0" applyBorder="1" applyAlignment="1">
      <alignment vertical="center" wrapText="1"/>
    </xf>
    <xf numFmtId="0" fontId="4" fillId="0" borderId="32" xfId="0" applyFont="1" applyBorder="1" applyAlignment="1">
      <alignment horizontal="center" vertical="center" shrinkToFit="1"/>
    </xf>
    <xf numFmtId="0" fontId="4" fillId="0" borderId="32" xfId="0" applyFont="1" applyBorder="1" applyAlignment="1">
      <alignment horizontal="center" vertical="center" wrapText="1" shrinkToFit="1"/>
    </xf>
    <xf numFmtId="0" fontId="4" fillId="33" borderId="42" xfId="0" applyFont="1" applyFill="1" applyBorder="1" applyAlignment="1">
      <alignment horizontal="center" vertical="center" wrapText="1"/>
    </xf>
    <xf numFmtId="0" fontId="0" fillId="0" borderId="31" xfId="0" applyFont="1" applyBorder="1" applyAlignment="1">
      <alignment vertical="center" wrapText="1"/>
    </xf>
    <xf numFmtId="168" fontId="11" fillId="33" borderId="43" xfId="0" applyNumberFormat="1" applyFont="1" applyFill="1" applyBorder="1" applyAlignment="1">
      <alignment horizontal="center" vertical="center" wrapText="1"/>
    </xf>
    <xf numFmtId="0" fontId="11" fillId="0" borderId="36" xfId="0" applyFont="1" applyBorder="1" applyAlignment="1">
      <alignment horizontal="left" vertical="top" wrapText="1"/>
    </xf>
    <xf numFmtId="0" fontId="11" fillId="0" borderId="36" xfId="0" applyFont="1" applyBorder="1" applyAlignment="1">
      <alignment horizontal="left" vertical="center" wrapText="1"/>
    </xf>
    <xf numFmtId="0" fontId="11" fillId="0" borderId="36" xfId="0" applyFont="1" applyBorder="1" applyAlignment="1">
      <alignment horizontal="center" vertical="center" wrapText="1"/>
    </xf>
    <xf numFmtId="10" fontId="11" fillId="33" borderId="36" xfId="0" applyNumberFormat="1" applyFont="1" applyFill="1" applyBorder="1" applyAlignment="1">
      <alignment horizontal="center" vertical="center" wrapText="1"/>
    </xf>
    <xf numFmtId="168" fontId="11" fillId="0" borderId="36" xfId="0" applyNumberFormat="1" applyFont="1" applyBorder="1" applyAlignment="1">
      <alignment horizontal="center" vertical="center" wrapText="1"/>
    </xf>
    <xf numFmtId="168" fontId="11" fillId="33" borderId="44" xfId="0" applyNumberFormat="1" applyFont="1" applyFill="1" applyBorder="1" applyAlignment="1">
      <alignment horizontal="center" vertical="center" wrapText="1"/>
    </xf>
    <xf numFmtId="0" fontId="11" fillId="0" borderId="36" xfId="51" applyFont="1" applyBorder="1" applyAlignment="1">
      <alignment horizontal="left" vertical="center" wrapText="1"/>
      <protection/>
    </xf>
    <xf numFmtId="0" fontId="11" fillId="0" borderId="36" xfId="51" applyFont="1" applyBorder="1" applyAlignment="1">
      <alignment horizontal="center" vertical="center" wrapText="1"/>
      <protection/>
    </xf>
    <xf numFmtId="3" fontId="11" fillId="0" borderId="36" xfId="51" applyNumberFormat="1" applyFont="1" applyBorder="1" applyAlignment="1">
      <alignment horizontal="right" vertical="center" wrapText="1" indent="1"/>
      <protection/>
    </xf>
    <xf numFmtId="168" fontId="11" fillId="0" borderId="36" xfId="51" applyNumberFormat="1" applyFont="1" applyBorder="1" applyAlignment="1">
      <alignment horizontal="right" vertical="center" wrapText="1" indent="3"/>
      <protection/>
    </xf>
    <xf numFmtId="0" fontId="0" fillId="0" borderId="12" xfId="0" applyFont="1" applyBorder="1" applyAlignment="1">
      <alignment vertical="center" wrapText="1"/>
    </xf>
    <xf numFmtId="0" fontId="0" fillId="0" borderId="12" xfId="51" applyFont="1" applyBorder="1" applyAlignment="1">
      <alignment vertical="center" wrapText="1"/>
      <protection/>
    </xf>
    <xf numFmtId="168" fontId="5" fillId="0" borderId="18" xfId="0" applyNumberFormat="1" applyFont="1" applyFill="1" applyBorder="1" applyAlignment="1">
      <alignment horizontal="right" vertical="center" wrapText="1"/>
    </xf>
    <xf numFmtId="10" fontId="5" fillId="0" borderId="18" xfId="0" applyNumberFormat="1" applyFont="1" applyFill="1" applyBorder="1" applyAlignment="1">
      <alignment horizontal="right" vertical="center" wrapText="1"/>
    </xf>
    <xf numFmtId="4" fontId="17" fillId="0" borderId="45" xfId="0" applyNumberFormat="1" applyFont="1" applyBorder="1" applyAlignment="1">
      <alignment horizontal="right" vertical="center" wrapText="1"/>
    </xf>
    <xf numFmtId="10" fontId="17" fillId="0" borderId="46" xfId="0" applyNumberFormat="1" applyFont="1" applyBorder="1" applyAlignment="1">
      <alignment horizontal="right" vertical="center" wrapText="1"/>
    </xf>
    <xf numFmtId="10" fontId="17" fillId="0" borderId="47" xfId="0" applyNumberFormat="1" applyFont="1" applyFill="1" applyBorder="1" applyAlignment="1">
      <alignment horizontal="right" vertical="center" wrapText="1"/>
    </xf>
    <xf numFmtId="10" fontId="6" fillId="0" borderId="19" xfId="0" applyNumberFormat="1" applyFont="1" applyFill="1" applyBorder="1" applyAlignment="1">
      <alignment horizontal="right" vertical="center" wrapText="1"/>
    </xf>
    <xf numFmtId="10" fontId="6" fillId="0" borderId="21" xfId="0" applyNumberFormat="1" applyFont="1" applyFill="1" applyBorder="1" applyAlignment="1">
      <alignment horizontal="right" vertical="center" wrapText="1"/>
    </xf>
    <xf numFmtId="168" fontId="6" fillId="0" borderId="34" xfId="0" applyNumberFormat="1" applyFont="1" applyFill="1" applyBorder="1" applyAlignment="1">
      <alignment horizontal="right" vertical="center"/>
    </xf>
    <xf numFmtId="10" fontId="6" fillId="0" borderId="20" xfId="0" applyNumberFormat="1" applyFont="1" applyFill="1" applyBorder="1" applyAlignment="1">
      <alignment horizontal="right" vertical="center" wrapText="1"/>
    </xf>
    <xf numFmtId="168" fontId="6" fillId="0" borderId="2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0" fontId="5" fillId="34" borderId="24" xfId="0" applyFont="1" applyFill="1" applyBorder="1" applyAlignment="1">
      <alignment horizontal="left" vertical="center" wrapText="1"/>
    </xf>
    <xf numFmtId="168" fontId="5" fillId="34" borderId="35" xfId="0" applyNumberFormat="1" applyFont="1" applyFill="1" applyBorder="1" applyAlignment="1">
      <alignment horizontal="right" vertical="center" wrapText="1"/>
    </xf>
    <xf numFmtId="168" fontId="6" fillId="0" borderId="33" xfId="0" applyNumberFormat="1" applyFont="1" applyFill="1" applyBorder="1" applyAlignment="1">
      <alignment horizontal="right" vertical="center" wrapText="1"/>
    </xf>
    <xf numFmtId="168" fontId="5" fillId="37" borderId="32" xfId="0" applyNumberFormat="1" applyFont="1" applyFill="1" applyBorder="1" applyAlignment="1">
      <alignment horizontal="right" vertical="center" wrapText="1"/>
    </xf>
    <xf numFmtId="168" fontId="6" fillId="0" borderId="34" xfId="0" applyNumberFormat="1" applyFont="1" applyFill="1" applyBorder="1" applyAlignment="1">
      <alignment horizontal="right" vertical="center" wrapText="1"/>
    </xf>
    <xf numFmtId="168" fontId="5" fillId="0" borderId="48" xfId="0" applyNumberFormat="1" applyFont="1" applyFill="1" applyBorder="1" applyAlignment="1">
      <alignment vertical="center" wrapText="1"/>
    </xf>
    <xf numFmtId="4" fontId="5" fillId="0" borderId="30" xfId="0" applyNumberFormat="1" applyFont="1" applyFill="1" applyBorder="1" applyAlignment="1">
      <alignment vertical="center" wrapText="1"/>
    </xf>
    <xf numFmtId="168" fontId="5" fillId="38" borderId="22" xfId="0" applyNumberFormat="1" applyFont="1" applyFill="1" applyBorder="1" applyAlignment="1">
      <alignment horizontal="right" vertical="center" wrapText="1"/>
    </xf>
    <xf numFmtId="168" fontId="5" fillId="38" borderId="18" xfId="0" applyNumberFormat="1" applyFont="1" applyFill="1" applyBorder="1" applyAlignment="1">
      <alignment horizontal="right" vertical="center" wrapText="1"/>
    </xf>
    <xf numFmtId="168" fontId="5" fillId="38" borderId="20" xfId="0" applyNumberFormat="1" applyFont="1" applyFill="1" applyBorder="1" applyAlignment="1">
      <alignment horizontal="right" vertical="center" wrapText="1"/>
    </xf>
    <xf numFmtId="168" fontId="6" fillId="0" borderId="19" xfId="0" applyNumberFormat="1" applyFont="1" applyFill="1" applyBorder="1" applyAlignment="1">
      <alignment horizontal="right" vertical="center" wrapText="1"/>
    </xf>
    <xf numFmtId="168" fontId="0" fillId="0" borderId="19" xfId="0" applyNumberFormat="1" applyFill="1" applyBorder="1" applyAlignment="1">
      <alignment vertical="center"/>
    </xf>
    <xf numFmtId="168" fontId="5" fillId="0" borderId="19" xfId="0" applyNumberFormat="1" applyFont="1" applyFill="1" applyBorder="1" applyAlignment="1">
      <alignment vertical="center" wrapText="1"/>
    </xf>
    <xf numFmtId="168" fontId="6" fillId="0" borderId="19" xfId="0" applyNumberFormat="1" applyFont="1" applyFill="1" applyBorder="1" applyAlignment="1">
      <alignment vertical="center" wrapText="1"/>
    </xf>
    <xf numFmtId="0" fontId="12" fillId="9" borderId="21" xfId="0" applyFont="1" applyFill="1" applyBorder="1" applyAlignment="1">
      <alignment horizontal="center" vertical="center" wrapText="1"/>
    </xf>
    <xf numFmtId="168" fontId="5" fillId="9" borderId="21" xfId="0" applyNumberFormat="1" applyFont="1" applyFill="1" applyBorder="1" applyAlignment="1">
      <alignment horizontal="center" vertical="center" wrapText="1"/>
    </xf>
    <xf numFmtId="168" fontId="5" fillId="34" borderId="25" xfId="0" applyNumberFormat="1" applyFont="1" applyFill="1" applyBorder="1" applyAlignment="1">
      <alignment horizontal="right" vertical="center" wrapText="1"/>
    </xf>
    <xf numFmtId="168" fontId="6" fillId="33" borderId="20" xfId="0" applyNumberFormat="1" applyFont="1" applyFill="1" applyBorder="1" applyAlignment="1">
      <alignment horizontal="right" vertical="center" wrapText="1"/>
    </xf>
    <xf numFmtId="168" fontId="5" fillId="41" borderId="41" xfId="0" applyNumberFormat="1" applyFont="1" applyFill="1" applyBorder="1" applyAlignment="1">
      <alignment horizontal="right" vertical="center"/>
    </xf>
    <xf numFmtId="168" fontId="6" fillId="37" borderId="19" xfId="0" applyNumberFormat="1" applyFont="1" applyFill="1" applyBorder="1" applyAlignment="1">
      <alignment vertical="center" wrapText="1"/>
    </xf>
    <xf numFmtId="168" fontId="6" fillId="37" borderId="19" xfId="0" applyNumberFormat="1" applyFont="1" applyFill="1" applyBorder="1" applyAlignment="1">
      <alignment horizontal="right" vertical="center" wrapText="1"/>
    </xf>
    <xf numFmtId="168" fontId="5" fillId="39" borderId="25" xfId="0" applyNumberFormat="1" applyFont="1" applyFill="1" applyBorder="1" applyAlignment="1">
      <alignment horizontal="right" vertical="center" wrapText="1"/>
    </xf>
    <xf numFmtId="168" fontId="5" fillId="0" borderId="22" xfId="0" applyNumberFormat="1" applyFont="1" applyFill="1" applyBorder="1" applyAlignment="1">
      <alignment horizontal="right" vertical="center" wrapText="1"/>
    </xf>
    <xf numFmtId="168" fontId="5" fillId="40" borderId="27" xfId="0" applyNumberFormat="1" applyFont="1" applyFill="1" applyBorder="1" applyAlignment="1">
      <alignment vertical="center"/>
    </xf>
    <xf numFmtId="168" fontId="5" fillId="5" borderId="49" xfId="0" applyNumberFormat="1" applyFont="1" applyFill="1" applyBorder="1" applyAlignment="1">
      <alignment vertical="center" wrapText="1"/>
    </xf>
    <xf numFmtId="4" fontId="5" fillId="40" borderId="50" xfId="0" applyNumberFormat="1" applyFont="1" applyFill="1" applyBorder="1" applyAlignment="1">
      <alignment vertical="center" wrapText="1"/>
    </xf>
    <xf numFmtId="0" fontId="5" fillId="38" borderId="51" xfId="0" applyFont="1" applyFill="1" applyBorder="1" applyAlignment="1">
      <alignment horizontal="left" vertical="center" wrapText="1"/>
    </xf>
    <xf numFmtId="0" fontId="17" fillId="0" borderId="52" xfId="0" applyFont="1" applyFill="1" applyBorder="1" applyAlignment="1">
      <alignment horizontal="left" vertical="top" wrapText="1"/>
    </xf>
    <xf numFmtId="0" fontId="6" fillId="0" borderId="53" xfId="0" applyFont="1" applyFill="1" applyBorder="1" applyAlignment="1">
      <alignment vertical="center" wrapText="1"/>
    </xf>
    <xf numFmtId="49" fontId="6" fillId="0" borderId="53" xfId="0" applyNumberFormat="1" applyFont="1" applyBorder="1" applyAlignment="1">
      <alignment horizontal="left" vertical="center" wrapText="1"/>
    </xf>
    <xf numFmtId="0" fontId="5" fillId="38" borderId="53" xfId="0" applyFont="1" applyFill="1" applyBorder="1" applyAlignment="1">
      <alignment horizontal="left" vertical="center" wrapText="1"/>
    </xf>
    <xf numFmtId="0" fontId="0" fillId="0" borderId="53" xfId="0" applyBorder="1" applyAlignment="1">
      <alignment horizontal="center" vertical="center"/>
    </xf>
    <xf numFmtId="0" fontId="5" fillId="0" borderId="53" xfId="0" applyFont="1" applyFill="1" applyBorder="1" applyAlignment="1">
      <alignment horizontal="left" vertical="center" wrapText="1"/>
    </xf>
    <xf numFmtId="168" fontId="6" fillId="0" borderId="53" xfId="0" applyNumberFormat="1" applyFont="1" applyBorder="1" applyAlignment="1">
      <alignment horizontal="right"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5" fillId="38" borderId="54" xfId="0" applyFont="1" applyFill="1" applyBorder="1" applyAlignment="1">
      <alignment horizontal="left" vertical="center" wrapText="1"/>
    </xf>
    <xf numFmtId="49" fontId="5" fillId="0" borderId="53" xfId="0" applyNumberFormat="1" applyFont="1" applyBorder="1" applyAlignment="1">
      <alignment horizontal="left" vertical="center" wrapText="1"/>
    </xf>
    <xf numFmtId="0" fontId="0" fillId="0" borderId="53" xfId="0" applyBorder="1" applyAlignment="1">
      <alignment vertical="center"/>
    </xf>
    <xf numFmtId="0" fontId="6" fillId="0" borderId="53" xfId="0" applyFont="1" applyBorder="1" applyAlignment="1">
      <alignment vertical="center" wrapText="1"/>
    </xf>
    <xf numFmtId="0" fontId="0" fillId="0" borderId="53" xfId="0" applyFill="1" applyBorder="1" applyAlignment="1">
      <alignment vertical="center"/>
    </xf>
    <xf numFmtId="0" fontId="4" fillId="0" borderId="53" xfId="0" applyFont="1" applyFill="1" applyBorder="1" applyAlignment="1">
      <alignment horizontal="left" vertical="center" wrapText="1"/>
    </xf>
    <xf numFmtId="4" fontId="5" fillId="40" borderId="55" xfId="0" applyNumberFormat="1" applyFont="1" applyFill="1" applyBorder="1" applyAlignment="1">
      <alignment vertical="center" wrapText="1"/>
    </xf>
    <xf numFmtId="168" fontId="5" fillId="9" borderId="12" xfId="0" applyNumberFormat="1" applyFont="1" applyFill="1" applyBorder="1" applyAlignment="1">
      <alignment horizontal="center" vertical="center" wrapText="1"/>
    </xf>
    <xf numFmtId="168" fontId="5" fillId="9" borderId="43" xfId="0" applyNumberFormat="1" applyFont="1" applyFill="1" applyBorder="1" applyAlignment="1">
      <alignment horizontal="center" vertical="center" wrapText="1"/>
    </xf>
    <xf numFmtId="168" fontId="5" fillId="34" borderId="24" xfId="0" applyNumberFormat="1" applyFont="1" applyFill="1" applyBorder="1" applyAlignment="1">
      <alignment horizontal="right" vertical="center" wrapText="1"/>
    </xf>
    <xf numFmtId="168" fontId="5" fillId="34" borderId="56" xfId="0" applyNumberFormat="1" applyFont="1" applyFill="1" applyBorder="1" applyAlignment="1">
      <alignment horizontal="right" vertical="center" wrapText="1"/>
    </xf>
    <xf numFmtId="168" fontId="6" fillId="0" borderId="13" xfId="0" applyNumberFormat="1" applyFont="1" applyFill="1" applyBorder="1" applyAlignment="1">
      <alignment horizontal="right" vertical="center" wrapText="1"/>
    </xf>
    <xf numFmtId="168" fontId="6" fillId="0" borderId="57" xfId="0" applyNumberFormat="1" applyFont="1" applyFill="1" applyBorder="1" applyAlignment="1">
      <alignment horizontal="right" vertical="center" wrapText="1"/>
    </xf>
    <xf numFmtId="168" fontId="6" fillId="0" borderId="12" xfId="0" applyNumberFormat="1" applyFont="1" applyFill="1" applyBorder="1" applyAlignment="1">
      <alignment horizontal="right" vertical="center" wrapText="1"/>
    </xf>
    <xf numFmtId="168" fontId="6" fillId="0" borderId="43" xfId="0" applyNumberFormat="1" applyFont="1" applyFill="1" applyBorder="1" applyAlignment="1">
      <alignment horizontal="right" vertical="center" wrapText="1"/>
    </xf>
    <xf numFmtId="168" fontId="6" fillId="0" borderId="15" xfId="0" applyNumberFormat="1" applyFont="1" applyFill="1" applyBorder="1" applyAlignment="1">
      <alignment horizontal="right" vertical="center" wrapText="1"/>
    </xf>
    <xf numFmtId="168" fontId="6" fillId="0" borderId="58" xfId="0" applyNumberFormat="1" applyFont="1" applyFill="1" applyBorder="1" applyAlignment="1">
      <alignment horizontal="right" vertical="center" wrapText="1"/>
    </xf>
    <xf numFmtId="168" fontId="5" fillId="41" borderId="14" xfId="0" applyNumberFormat="1" applyFont="1" applyFill="1" applyBorder="1" applyAlignment="1">
      <alignment horizontal="right" vertical="center" wrapText="1"/>
    </xf>
    <xf numFmtId="168" fontId="5" fillId="41" borderId="42" xfId="0" applyNumberFormat="1" applyFont="1" applyFill="1" applyBorder="1" applyAlignment="1">
      <alignment horizontal="right" vertical="center" wrapText="1"/>
    </xf>
    <xf numFmtId="168" fontId="5" fillId="41" borderId="40" xfId="0" applyNumberFormat="1" applyFont="1" applyFill="1" applyBorder="1" applyAlignment="1">
      <alignment horizontal="right" vertical="center" wrapText="1"/>
    </xf>
    <xf numFmtId="168" fontId="5" fillId="41" borderId="59" xfId="0" applyNumberFormat="1" applyFont="1" applyFill="1" applyBorder="1" applyAlignment="1">
      <alignment horizontal="right" vertical="center"/>
    </xf>
    <xf numFmtId="168" fontId="6" fillId="0" borderId="12" xfId="0" applyNumberFormat="1" applyFont="1" applyFill="1" applyBorder="1" applyAlignment="1">
      <alignment vertical="center" wrapText="1"/>
    </xf>
    <xf numFmtId="168" fontId="6" fillId="0" borderId="43" xfId="0" applyNumberFormat="1" applyFont="1" applyFill="1" applyBorder="1" applyAlignment="1">
      <alignment vertical="center" wrapText="1"/>
    </xf>
    <xf numFmtId="168" fontId="5" fillId="39" borderId="24" xfId="0" applyNumberFormat="1" applyFont="1" applyFill="1" applyBorder="1" applyAlignment="1">
      <alignment horizontal="right" vertical="center" wrapText="1"/>
    </xf>
    <xf numFmtId="168" fontId="5" fillId="39" borderId="56" xfId="0" applyNumberFormat="1" applyFont="1" applyFill="1" applyBorder="1" applyAlignment="1">
      <alignment horizontal="right" vertical="center" wrapText="1"/>
    </xf>
    <xf numFmtId="168" fontId="5" fillId="0" borderId="16" xfId="0" applyNumberFormat="1" applyFont="1" applyFill="1" applyBorder="1" applyAlignment="1">
      <alignment horizontal="right" vertical="center" wrapText="1"/>
    </xf>
    <xf numFmtId="168" fontId="5" fillId="0" borderId="44" xfId="0" applyNumberFormat="1" applyFont="1" applyFill="1" applyBorder="1" applyAlignment="1">
      <alignment horizontal="right" vertical="center" wrapText="1"/>
    </xf>
    <xf numFmtId="168" fontId="5" fillId="37" borderId="14" xfId="0" applyNumberFormat="1" applyFont="1" applyFill="1" applyBorder="1" applyAlignment="1">
      <alignment horizontal="right" vertical="center" wrapText="1"/>
    </xf>
    <xf numFmtId="168" fontId="5" fillId="37" borderId="42" xfId="0" applyNumberFormat="1" applyFont="1" applyFill="1" applyBorder="1" applyAlignment="1">
      <alignment horizontal="right" vertical="center" wrapText="1"/>
    </xf>
    <xf numFmtId="168" fontId="6" fillId="37" borderId="60" xfId="0" applyNumberFormat="1" applyFont="1" applyFill="1" applyBorder="1" applyAlignment="1">
      <alignment horizontal="right" vertical="center" wrapText="1"/>
    </xf>
    <xf numFmtId="168" fontId="6" fillId="37" borderId="57" xfId="0" applyNumberFormat="1" applyFont="1" applyFill="1" applyBorder="1" applyAlignment="1">
      <alignment horizontal="right" vertical="center" wrapText="1"/>
    </xf>
    <xf numFmtId="168" fontId="6" fillId="37" borderId="61" xfId="0" applyNumberFormat="1" applyFont="1" applyFill="1" applyBorder="1" applyAlignment="1">
      <alignment horizontal="right" vertical="center" wrapText="1"/>
    </xf>
    <xf numFmtId="168" fontId="6" fillId="37" borderId="58" xfId="0" applyNumberFormat="1" applyFont="1" applyFill="1" applyBorder="1" applyAlignment="1">
      <alignment horizontal="right" vertical="center" wrapText="1"/>
    </xf>
    <xf numFmtId="168" fontId="5" fillId="40" borderId="23" xfId="0" applyNumberFormat="1" applyFont="1" applyFill="1" applyBorder="1" applyAlignment="1">
      <alignment vertical="center"/>
    </xf>
    <xf numFmtId="168" fontId="5" fillId="40" borderId="62" xfId="0" applyNumberFormat="1" applyFont="1" applyFill="1" applyBorder="1" applyAlignment="1">
      <alignment vertical="center"/>
    </xf>
    <xf numFmtId="168" fontId="5" fillId="0" borderId="63" xfId="0" applyNumberFormat="1" applyFont="1" applyFill="1" applyBorder="1" applyAlignment="1">
      <alignment vertical="center" wrapText="1"/>
    </xf>
    <xf numFmtId="168" fontId="6" fillId="0" borderId="17" xfId="0" applyNumberFormat="1" applyFont="1" applyFill="1" applyBorder="1" applyAlignment="1">
      <alignment horizontal="right" vertical="center" wrapText="1"/>
    </xf>
    <xf numFmtId="168" fontId="5" fillId="0" borderId="55" xfId="0" applyNumberFormat="1" applyFont="1" applyFill="1" applyBorder="1" applyAlignment="1">
      <alignment horizontal="right" vertical="center" wrapText="1"/>
    </xf>
    <xf numFmtId="0" fontId="5" fillId="38" borderId="64" xfId="0" applyFont="1" applyFill="1" applyBorder="1" applyAlignment="1">
      <alignment horizontal="left" vertical="center" wrapText="1"/>
    </xf>
    <xf numFmtId="168" fontId="5" fillId="38" borderId="19" xfId="0" applyNumberFormat="1" applyFont="1" applyFill="1" applyBorder="1" applyAlignment="1">
      <alignment horizontal="right" vertical="center" wrapText="1"/>
    </xf>
    <xf numFmtId="168" fontId="4" fillId="0" borderId="19" xfId="0" applyNumberFormat="1" applyFont="1" applyFill="1" applyBorder="1" applyAlignment="1">
      <alignment horizontal="left" vertical="center" wrapText="1"/>
    </xf>
    <xf numFmtId="168" fontId="5" fillId="40" borderId="25" xfId="0" applyNumberFormat="1" applyFont="1" applyFill="1" applyBorder="1" applyAlignment="1">
      <alignment horizontal="right" vertical="center" wrapText="1"/>
    </xf>
    <xf numFmtId="0" fontId="12" fillId="0" borderId="11" xfId="0" applyFont="1" applyBorder="1" applyAlignment="1">
      <alignment horizontal="center" vertical="center" wrapText="1"/>
    </xf>
    <xf numFmtId="10" fontId="5" fillId="33" borderId="65" xfId="0" applyNumberFormat="1" applyFont="1" applyFill="1" applyBorder="1" applyAlignment="1">
      <alignment horizontal="right" vertical="center" wrapText="1"/>
    </xf>
    <xf numFmtId="10" fontId="5" fillId="38" borderId="11" xfId="0" applyNumberFormat="1" applyFont="1" applyFill="1" applyBorder="1" applyAlignment="1">
      <alignment horizontal="right" vertical="center" wrapText="1"/>
    </xf>
    <xf numFmtId="10" fontId="6" fillId="42" borderId="66" xfId="0" applyNumberFormat="1" applyFont="1" applyFill="1" applyBorder="1" applyAlignment="1">
      <alignment horizontal="right" vertical="center" wrapText="1"/>
    </xf>
    <xf numFmtId="10" fontId="5" fillId="38" borderId="26" xfId="0" applyNumberFormat="1" applyFont="1" applyFill="1" applyBorder="1" applyAlignment="1">
      <alignment horizontal="right" vertical="center" wrapText="1"/>
    </xf>
    <xf numFmtId="10" fontId="6" fillId="42" borderId="67" xfId="0" applyNumberFormat="1" applyFont="1" applyFill="1" applyBorder="1" applyAlignment="1">
      <alignment horizontal="right" vertical="center" wrapText="1"/>
    </xf>
    <xf numFmtId="10" fontId="6" fillId="0" borderId="67" xfId="0" applyNumberFormat="1" applyFont="1" applyFill="1" applyBorder="1" applyAlignment="1">
      <alignment horizontal="right" vertical="center" wrapText="1"/>
    </xf>
    <xf numFmtId="10" fontId="0" fillId="0" borderId="53" xfId="0" applyNumberFormat="1" applyFill="1" applyBorder="1" applyAlignment="1">
      <alignment vertical="center"/>
    </xf>
    <xf numFmtId="10" fontId="4" fillId="0" borderId="53" xfId="0" applyNumberFormat="1" applyFont="1" applyFill="1" applyBorder="1" applyAlignment="1">
      <alignment horizontal="left" vertical="center" wrapText="1"/>
    </xf>
    <xf numFmtId="10" fontId="5" fillId="40" borderId="55" xfId="0" applyNumberFormat="1" applyFont="1" applyFill="1" applyBorder="1" applyAlignment="1">
      <alignment horizontal="right" vertical="center" wrapText="1"/>
    </xf>
    <xf numFmtId="0" fontId="12" fillId="9" borderId="12" xfId="0" applyFont="1" applyFill="1" applyBorder="1" applyAlignment="1">
      <alignment horizontal="center" vertical="center" wrapText="1"/>
    </xf>
    <xf numFmtId="0" fontId="12" fillId="9" borderId="43" xfId="0" applyFont="1" applyFill="1" applyBorder="1" applyAlignment="1">
      <alignment horizontal="center" vertical="center" wrapText="1"/>
    </xf>
    <xf numFmtId="168" fontId="5" fillId="38" borderId="31" xfId="0" applyNumberFormat="1" applyFont="1" applyFill="1" applyBorder="1" applyAlignment="1">
      <alignment horizontal="right" vertical="center" wrapText="1"/>
    </xf>
    <xf numFmtId="168" fontId="5" fillId="38" borderId="44"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6" xfId="0" applyNumberFormat="1" applyFont="1" applyFill="1" applyBorder="1" applyAlignment="1">
      <alignment horizontal="right" vertical="center" wrapText="1"/>
    </xf>
    <xf numFmtId="168" fontId="0" fillId="0" borderId="31" xfId="0" applyNumberFormat="1" applyFill="1" applyBorder="1" applyAlignment="1">
      <alignment horizontal="right" vertical="center"/>
    </xf>
    <xf numFmtId="168" fontId="0" fillId="0" borderId="26" xfId="0" applyNumberFormat="1" applyFill="1" applyBorder="1" applyAlignment="1">
      <alignment horizontal="right" vertical="center"/>
    </xf>
    <xf numFmtId="168" fontId="5" fillId="38" borderId="40" xfId="0" applyNumberFormat="1" applyFont="1" applyFill="1" applyBorder="1" applyAlignment="1">
      <alignment horizontal="right" vertical="center" wrapText="1"/>
    </xf>
    <xf numFmtId="168" fontId="5" fillId="38" borderId="42" xfId="0" applyNumberFormat="1" applyFont="1" applyFill="1" applyBorder="1" applyAlignment="1">
      <alignment horizontal="right" vertical="center" wrapText="1"/>
    </xf>
    <xf numFmtId="168" fontId="6" fillId="0" borderId="60" xfId="0" applyNumberFormat="1" applyFont="1" applyFill="1" applyBorder="1" applyAlignment="1">
      <alignment horizontal="right" vertical="center" wrapText="1"/>
    </xf>
    <xf numFmtId="168" fontId="6" fillId="0" borderId="68" xfId="0" applyNumberFormat="1" applyFont="1" applyFill="1" applyBorder="1" applyAlignment="1">
      <alignment horizontal="right" vertical="center" wrapText="1"/>
    </xf>
    <xf numFmtId="168" fontId="6" fillId="0" borderId="61" xfId="0" applyNumberFormat="1" applyFont="1" applyFill="1" applyBorder="1" applyAlignment="1">
      <alignment horizontal="right" vertical="center" wrapText="1"/>
    </xf>
    <xf numFmtId="168" fontId="5" fillId="38" borderId="61" xfId="0" applyNumberFormat="1" applyFont="1" applyFill="1" applyBorder="1" applyAlignment="1">
      <alignment horizontal="right" vertical="center" wrapText="1"/>
    </xf>
    <xf numFmtId="168" fontId="5" fillId="38" borderId="58" xfId="0" applyNumberFormat="1" applyFont="1" applyFill="1" applyBorder="1" applyAlignment="1">
      <alignment horizontal="right" vertical="center" wrapText="1"/>
    </xf>
    <xf numFmtId="168" fontId="0" fillId="0" borderId="68" xfId="0" applyNumberFormat="1" applyFill="1" applyBorder="1" applyAlignment="1">
      <alignment vertical="center"/>
    </xf>
    <xf numFmtId="168" fontId="0" fillId="0" borderId="43" xfId="0" applyNumberFormat="1" applyFill="1" applyBorder="1" applyAlignment="1">
      <alignment vertical="center"/>
    </xf>
    <xf numFmtId="168" fontId="5" fillId="0" borderId="68" xfId="0" applyNumberFormat="1" applyFont="1" applyFill="1" applyBorder="1" applyAlignment="1">
      <alignment vertical="center" wrapText="1"/>
    </xf>
    <xf numFmtId="168" fontId="5" fillId="0" borderId="43" xfId="0" applyNumberFormat="1" applyFont="1" applyFill="1" applyBorder="1" applyAlignment="1">
      <alignment vertical="center" wrapText="1"/>
    </xf>
    <xf numFmtId="168" fontId="6" fillId="0" borderId="68" xfId="0" applyNumberFormat="1" applyFont="1" applyFill="1" applyBorder="1" applyAlignment="1">
      <alignment vertical="center" wrapText="1"/>
    </xf>
    <xf numFmtId="168" fontId="5" fillId="0" borderId="12" xfId="0" applyNumberFormat="1" applyFont="1" applyFill="1" applyBorder="1" applyAlignment="1">
      <alignment vertical="center" wrapText="1"/>
    </xf>
    <xf numFmtId="168" fontId="0" fillId="0" borderId="12" xfId="0" applyNumberFormat="1" applyFill="1" applyBorder="1" applyAlignment="1">
      <alignment vertical="center"/>
    </xf>
    <xf numFmtId="168" fontId="4" fillId="0" borderId="12" xfId="0" applyNumberFormat="1" applyFont="1" applyFill="1" applyBorder="1" applyAlignment="1">
      <alignment horizontal="left" vertical="center" wrapText="1"/>
    </xf>
    <xf numFmtId="168" fontId="4" fillId="0" borderId="43" xfId="0" applyNumberFormat="1" applyFont="1" applyFill="1" applyBorder="1" applyAlignment="1">
      <alignment horizontal="left" vertical="center" wrapText="1"/>
    </xf>
    <xf numFmtId="168" fontId="5" fillId="0" borderId="30" xfId="0" applyNumberFormat="1" applyFont="1" applyFill="1" applyBorder="1" applyAlignment="1">
      <alignment horizontal="right" vertical="center" wrapText="1"/>
    </xf>
    <xf numFmtId="168" fontId="5" fillId="38" borderId="0" xfId="0" applyNumberFormat="1" applyFont="1" applyFill="1" applyBorder="1" applyAlignment="1">
      <alignment horizontal="right" vertical="center" wrapText="1"/>
    </xf>
    <xf numFmtId="168" fontId="5" fillId="38" borderId="69" xfId="0" applyNumberFormat="1" applyFont="1" applyFill="1" applyBorder="1" applyAlignment="1">
      <alignment horizontal="right" vertical="center" wrapText="1"/>
    </xf>
    <xf numFmtId="168" fontId="6" fillId="0" borderId="65" xfId="0" applyNumberFormat="1" applyFont="1" applyFill="1" applyBorder="1" applyAlignment="1">
      <alignment horizontal="right" vertical="center" wrapText="1"/>
    </xf>
    <xf numFmtId="168" fontId="6" fillId="0" borderId="70" xfId="0" applyNumberFormat="1" applyFont="1" applyFill="1" applyBorder="1" applyAlignment="1">
      <alignment horizontal="right" vertical="center" wrapText="1"/>
    </xf>
    <xf numFmtId="168" fontId="6" fillId="0" borderId="71" xfId="0" applyNumberFormat="1" applyFont="1" applyFill="1" applyBorder="1" applyAlignment="1">
      <alignment horizontal="right" vertical="center" wrapText="1"/>
    </xf>
    <xf numFmtId="168" fontId="5" fillId="38" borderId="71" xfId="0" applyNumberFormat="1" applyFont="1" applyFill="1" applyBorder="1" applyAlignment="1">
      <alignment horizontal="right" vertical="center" wrapText="1"/>
    </xf>
    <xf numFmtId="168" fontId="0" fillId="0" borderId="70" xfId="0" applyNumberFormat="1" applyFill="1" applyBorder="1" applyAlignment="1">
      <alignment vertical="center"/>
    </xf>
    <xf numFmtId="168" fontId="5" fillId="0" borderId="70" xfId="0" applyNumberFormat="1" applyFont="1" applyFill="1" applyBorder="1" applyAlignment="1">
      <alignment vertical="center" wrapText="1"/>
    </xf>
    <xf numFmtId="168" fontId="6" fillId="0" borderId="70" xfId="0" applyNumberFormat="1" applyFont="1" applyFill="1" applyBorder="1" applyAlignment="1">
      <alignment vertical="center" wrapText="1"/>
    </xf>
    <xf numFmtId="168" fontId="5" fillId="0" borderId="53" xfId="0" applyNumberFormat="1" applyFont="1" applyFill="1" applyBorder="1" applyAlignment="1">
      <alignment vertical="center" wrapText="1"/>
    </xf>
    <xf numFmtId="168" fontId="0" fillId="0" borderId="53" xfId="0" applyNumberFormat="1" applyFill="1" applyBorder="1" applyAlignment="1">
      <alignment vertical="center"/>
    </xf>
    <xf numFmtId="168" fontId="4" fillId="0" borderId="53" xfId="0" applyNumberFormat="1" applyFont="1" applyFill="1" applyBorder="1" applyAlignment="1">
      <alignment horizontal="left" vertical="center" wrapText="1"/>
    </xf>
    <xf numFmtId="168" fontId="5" fillId="34" borderId="64" xfId="0" applyNumberFormat="1" applyFont="1" applyFill="1" applyBorder="1" applyAlignment="1">
      <alignment horizontal="right" vertical="center" wrapText="1"/>
    </xf>
    <xf numFmtId="168" fontId="6" fillId="0" borderId="72" xfId="0" applyNumberFormat="1" applyFont="1" applyFill="1" applyBorder="1" applyAlignment="1">
      <alignment horizontal="right" vertical="center" wrapText="1"/>
    </xf>
    <xf numFmtId="168" fontId="6" fillId="0" borderId="53" xfId="0" applyNumberFormat="1" applyFont="1" applyFill="1" applyBorder="1" applyAlignment="1">
      <alignment horizontal="right" vertical="center" wrapText="1"/>
    </xf>
    <xf numFmtId="168" fontId="6" fillId="0" borderId="54" xfId="0" applyNumberFormat="1" applyFont="1" applyFill="1" applyBorder="1" applyAlignment="1">
      <alignment horizontal="right" vertical="center" wrapText="1"/>
    </xf>
    <xf numFmtId="168" fontId="5" fillId="41" borderId="51" xfId="0" applyNumberFormat="1" applyFont="1" applyFill="1" applyBorder="1" applyAlignment="1">
      <alignment horizontal="right" vertical="center" wrapText="1"/>
    </xf>
    <xf numFmtId="168" fontId="5" fillId="41" borderId="69" xfId="0" applyNumberFormat="1" applyFont="1" applyFill="1" applyBorder="1" applyAlignment="1">
      <alignment horizontal="right" vertical="center" wrapText="1"/>
    </xf>
    <xf numFmtId="168" fontId="6" fillId="0" borderId="53" xfId="0" applyNumberFormat="1" applyFont="1" applyFill="1" applyBorder="1" applyAlignment="1">
      <alignment vertical="center" wrapText="1"/>
    </xf>
    <xf numFmtId="168" fontId="5" fillId="39" borderId="64" xfId="0" applyNumberFormat="1" applyFont="1" applyFill="1" applyBorder="1" applyAlignment="1">
      <alignment horizontal="right" vertical="center" wrapText="1"/>
    </xf>
    <xf numFmtId="168" fontId="5" fillId="0" borderId="73" xfId="0" applyNumberFormat="1" applyFont="1" applyFill="1" applyBorder="1" applyAlignment="1">
      <alignment horizontal="right" vertical="center" wrapText="1"/>
    </xf>
    <xf numFmtId="168" fontId="5" fillId="37" borderId="51" xfId="0" applyNumberFormat="1" applyFont="1" applyFill="1" applyBorder="1" applyAlignment="1">
      <alignment horizontal="right" vertical="center" wrapText="1"/>
    </xf>
    <xf numFmtId="168" fontId="6" fillId="37" borderId="65" xfId="0" applyNumberFormat="1" applyFont="1" applyFill="1" applyBorder="1" applyAlignment="1">
      <alignment horizontal="right" vertical="center" wrapText="1"/>
    </xf>
    <xf numFmtId="168" fontId="6" fillId="37" borderId="71" xfId="0" applyNumberFormat="1" applyFont="1" applyFill="1" applyBorder="1" applyAlignment="1">
      <alignment horizontal="right" vertical="center" wrapText="1"/>
    </xf>
    <xf numFmtId="168" fontId="5" fillId="40" borderId="74" xfId="0" applyNumberFormat="1" applyFont="1" applyFill="1" applyBorder="1" applyAlignment="1">
      <alignment vertical="center"/>
    </xf>
    <xf numFmtId="168" fontId="5" fillId="0" borderId="75" xfId="0" applyNumberFormat="1" applyFont="1" applyFill="1" applyBorder="1" applyAlignment="1">
      <alignment vertical="center" wrapText="1"/>
    </xf>
    <xf numFmtId="0" fontId="12" fillId="0" borderId="41"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78"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48"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1"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81"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Border="1" applyAlignment="1">
      <alignment horizontal="left" vertical="center" wrapText="1"/>
    </xf>
    <xf numFmtId="0" fontId="5" fillId="44" borderId="21" xfId="0" applyFont="1" applyFill="1" applyBorder="1" applyAlignment="1">
      <alignment horizontal="center" vertical="center" wrapText="1"/>
    </xf>
    <xf numFmtId="168" fontId="5" fillId="44" borderId="21" xfId="0" applyNumberFormat="1" applyFont="1" applyFill="1" applyBorder="1" applyAlignment="1">
      <alignment horizontal="center" vertical="center" wrapText="1"/>
    </xf>
    <xf numFmtId="10" fontId="5" fillId="5" borderId="21" xfId="0" applyNumberFormat="1" applyFont="1" applyFill="1" applyBorder="1" applyAlignment="1">
      <alignment horizontal="center" vertical="center" wrapText="1"/>
    </xf>
    <xf numFmtId="168" fontId="5" fillId="5" borderId="19" xfId="0" applyNumberFormat="1"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76" xfId="0" applyFont="1" applyFill="1" applyBorder="1" applyAlignment="1">
      <alignment horizontal="center" vertical="center" wrapText="1"/>
    </xf>
    <xf numFmtId="0" fontId="12" fillId="9" borderId="77" xfId="0" applyFont="1" applyFill="1" applyBorder="1" applyAlignment="1">
      <alignment horizontal="center" vertical="center" wrapText="1"/>
    </xf>
    <xf numFmtId="0" fontId="5" fillId="44" borderId="53" xfId="0" applyFont="1" applyFill="1" applyBorder="1" applyAlignment="1">
      <alignment horizontal="center" vertical="center" wrapText="1"/>
    </xf>
    <xf numFmtId="168" fontId="5" fillId="5" borderId="21" xfId="0" applyNumberFormat="1" applyFont="1" applyFill="1" applyBorder="1" applyAlignment="1">
      <alignment horizontal="center" vertical="center" wrapText="1"/>
    </xf>
    <xf numFmtId="0" fontId="0" fillId="0" borderId="0" xfId="0" applyFont="1" applyAlignment="1">
      <alignment horizontal="center" wrapText="1"/>
    </xf>
    <xf numFmtId="0" fontId="56" fillId="2" borderId="21" xfId="0" applyFont="1" applyFill="1" applyBorder="1" applyAlignment="1">
      <alignment horizontal="center" vertical="center" wrapText="1"/>
    </xf>
    <xf numFmtId="0" fontId="56" fillId="0" borderId="21" xfId="0" applyFont="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0</xdr:rowOff>
    </xdr:from>
    <xdr:to>
      <xdr:col>0</xdr:col>
      <xdr:colOff>1838325</xdr:colOff>
      <xdr:row>0</xdr:row>
      <xdr:rowOff>523875</xdr:rowOff>
    </xdr:to>
    <xdr:pic>
      <xdr:nvPicPr>
        <xdr:cNvPr id="1" name="Picture 21"/>
        <xdr:cNvPicPr preferRelativeResize="1">
          <a:picLocks noChangeAspect="1"/>
        </xdr:cNvPicPr>
      </xdr:nvPicPr>
      <xdr:blipFill>
        <a:blip r:embed="rId1"/>
        <a:stretch>
          <a:fillRect/>
        </a:stretch>
      </xdr:blipFill>
      <xdr:spPr>
        <a:xfrm>
          <a:off x="1038225" y="0"/>
          <a:ext cx="809625" cy="523875"/>
        </a:xfrm>
        <a:prstGeom prst="rect">
          <a:avLst/>
        </a:prstGeom>
        <a:blipFill>
          <a:blip r:embed=""/>
          <a:srcRect/>
          <a:stretch>
            <a:fillRect/>
          </a:stretch>
        </a:blipFill>
        <a:ln w="9525" cmpd="sng">
          <a:noFill/>
        </a:ln>
      </xdr:spPr>
    </xdr:pic>
    <xdr:clientData/>
  </xdr:twoCellAnchor>
  <xdr:twoCellAnchor>
    <xdr:from>
      <xdr:col>0</xdr:col>
      <xdr:colOff>95250</xdr:colOff>
      <xdr:row>0</xdr:row>
      <xdr:rowOff>0</xdr:rowOff>
    </xdr:from>
    <xdr:to>
      <xdr:col>0</xdr:col>
      <xdr:colOff>952500</xdr:colOff>
      <xdr:row>0</xdr:row>
      <xdr:rowOff>523875</xdr:rowOff>
    </xdr:to>
    <xdr:pic>
      <xdr:nvPicPr>
        <xdr:cNvPr id="2" name="Picture 20"/>
        <xdr:cNvPicPr preferRelativeResize="1">
          <a:picLocks noChangeAspect="1"/>
        </xdr:cNvPicPr>
      </xdr:nvPicPr>
      <xdr:blipFill>
        <a:blip r:embed="rId2"/>
        <a:stretch>
          <a:fillRect/>
        </a:stretch>
      </xdr:blipFill>
      <xdr:spPr>
        <a:xfrm>
          <a:off x="95250" y="0"/>
          <a:ext cx="847725" cy="523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0</xdr:col>
      <xdr:colOff>962025</xdr:colOff>
      <xdr:row>0</xdr:row>
      <xdr:rowOff>638175</xdr:rowOff>
    </xdr:to>
    <xdr:pic>
      <xdr:nvPicPr>
        <xdr:cNvPr id="1" name="Picture 20"/>
        <xdr:cNvPicPr preferRelativeResize="1">
          <a:picLocks noChangeAspect="1"/>
        </xdr:cNvPicPr>
      </xdr:nvPicPr>
      <xdr:blipFill>
        <a:blip r:embed="rId1"/>
        <a:stretch>
          <a:fillRect/>
        </a:stretch>
      </xdr:blipFill>
      <xdr:spPr>
        <a:xfrm>
          <a:off x="190500" y="47625"/>
          <a:ext cx="771525" cy="581025"/>
        </a:xfrm>
        <a:prstGeom prst="rect">
          <a:avLst/>
        </a:prstGeom>
        <a:blipFill>
          <a:blip r:embed=""/>
          <a:srcRect/>
          <a:stretch>
            <a:fillRect/>
          </a:stretch>
        </a:blipFill>
        <a:ln w="9525" cmpd="sng">
          <a:noFill/>
        </a:ln>
      </xdr:spPr>
    </xdr:pic>
    <xdr:clientData/>
  </xdr:twoCellAnchor>
  <xdr:twoCellAnchor>
    <xdr:from>
      <xdr:col>0</xdr:col>
      <xdr:colOff>1085850</xdr:colOff>
      <xdr:row>0</xdr:row>
      <xdr:rowOff>9525</xdr:rowOff>
    </xdr:from>
    <xdr:to>
      <xdr:col>0</xdr:col>
      <xdr:colOff>1990725</xdr:colOff>
      <xdr:row>0</xdr:row>
      <xdr:rowOff>609600</xdr:rowOff>
    </xdr:to>
    <xdr:pic>
      <xdr:nvPicPr>
        <xdr:cNvPr id="2" name="Picture 21"/>
        <xdr:cNvPicPr preferRelativeResize="1">
          <a:picLocks noChangeAspect="1"/>
        </xdr:cNvPicPr>
      </xdr:nvPicPr>
      <xdr:blipFill>
        <a:blip r:embed="rId2"/>
        <a:stretch>
          <a:fillRect/>
        </a:stretch>
      </xdr:blipFill>
      <xdr:spPr>
        <a:xfrm>
          <a:off x="1085850" y="9525"/>
          <a:ext cx="904875"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showRowColHeaders="0" zoomScale="90" zoomScaleNormal="90" workbookViewId="0" topLeftCell="A1">
      <selection activeCell="A2" sqref="A2:H19"/>
    </sheetView>
  </sheetViews>
  <sheetFormatPr defaultColWidth="4.7109375" defaultRowHeight="12.75"/>
  <cols>
    <col min="1" max="1" width="30.8515625" style="3" customWidth="1"/>
    <col min="2" max="3" width="20.28125" style="3" customWidth="1"/>
    <col min="4" max="5" width="15.28125" style="2" customWidth="1"/>
    <col min="6" max="6" width="19.57421875" style="2" customWidth="1"/>
    <col min="7" max="7" width="28.8515625" style="2" customWidth="1"/>
    <col min="8" max="8" width="21.421875" style="2" customWidth="1"/>
    <col min="9" max="16384" width="4.7109375" style="3" customWidth="1"/>
  </cols>
  <sheetData>
    <row r="1" spans="1:8" ht="47.25" customHeight="1" thickBot="1">
      <c r="A1" s="159"/>
      <c r="B1" s="327" t="s">
        <v>13</v>
      </c>
      <c r="C1" s="328"/>
      <c r="D1" s="328"/>
      <c r="E1" s="328"/>
      <c r="F1" s="328"/>
      <c r="G1" s="328"/>
      <c r="H1" s="329"/>
    </row>
    <row r="2" spans="1:8" s="2" customFormat="1" ht="70.5" customHeight="1" thickBot="1">
      <c r="A2" s="152" t="s">
        <v>22</v>
      </c>
      <c r="B2" s="160" t="s">
        <v>0</v>
      </c>
      <c r="C2" s="161" t="s">
        <v>17</v>
      </c>
      <c r="D2" s="147" t="s">
        <v>2</v>
      </c>
      <c r="E2" s="147" t="s">
        <v>3</v>
      </c>
      <c r="F2" s="148" t="s">
        <v>8</v>
      </c>
      <c r="G2" s="149" t="s">
        <v>11</v>
      </c>
      <c r="H2" s="162" t="s">
        <v>10</v>
      </c>
    </row>
    <row r="3" spans="1:8" ht="13.5">
      <c r="A3" s="163"/>
      <c r="B3" s="165"/>
      <c r="C3" s="166"/>
      <c r="D3" s="167"/>
      <c r="E3" s="167"/>
      <c r="F3" s="168" t="str">
        <f>IF(D3&lt;&gt;0,E3/D3,"-")</f>
        <v>-</v>
      </c>
      <c r="G3" s="169"/>
      <c r="H3" s="170" t="str">
        <f>IF(G3&lt;&gt;0,F3*G3,"-")</f>
        <v>-</v>
      </c>
    </row>
    <row r="4" spans="1:8" ht="13.5">
      <c r="A4" s="175"/>
      <c r="B4" s="154"/>
      <c r="C4" s="155"/>
      <c r="D4" s="145"/>
      <c r="E4" s="145"/>
      <c r="F4" s="156" t="str">
        <f aca="true" t="shared" si="0" ref="F4:F18">IF(D4&lt;&gt;0,E4/D4,"-")</f>
        <v>-</v>
      </c>
      <c r="G4" s="150"/>
      <c r="H4" s="164" t="str">
        <f aca="true" t="shared" si="1" ref="H4:H18">IF(G4&lt;&gt;0,F4*G4,"-")</f>
        <v>-</v>
      </c>
    </row>
    <row r="5" spans="1:8" ht="13.5">
      <c r="A5" s="175"/>
      <c r="B5" s="154"/>
      <c r="C5" s="155"/>
      <c r="D5" s="145"/>
      <c r="E5" s="145"/>
      <c r="F5" s="156" t="str">
        <f t="shared" si="0"/>
        <v>-</v>
      </c>
      <c r="G5" s="150"/>
      <c r="H5" s="164" t="str">
        <f t="shared" si="1"/>
        <v>-</v>
      </c>
    </row>
    <row r="6" spans="1:8" ht="13.5">
      <c r="A6" s="175"/>
      <c r="B6" s="154"/>
      <c r="C6" s="155"/>
      <c r="D6" s="145"/>
      <c r="E6" s="145"/>
      <c r="F6" s="156" t="str">
        <f t="shared" si="0"/>
        <v>-</v>
      </c>
      <c r="G6" s="150"/>
      <c r="H6" s="164" t="str">
        <f t="shared" si="1"/>
        <v>-</v>
      </c>
    </row>
    <row r="7" spans="1:8" ht="13.5">
      <c r="A7" s="175"/>
      <c r="B7" s="154"/>
      <c r="C7" s="155"/>
      <c r="D7" s="145"/>
      <c r="E7" s="145"/>
      <c r="F7" s="156" t="str">
        <f t="shared" si="0"/>
        <v>-</v>
      </c>
      <c r="G7" s="150"/>
      <c r="H7" s="164" t="str">
        <f t="shared" si="1"/>
        <v>-</v>
      </c>
    </row>
    <row r="8" spans="1:8" ht="13.5">
      <c r="A8" s="175"/>
      <c r="B8" s="154"/>
      <c r="C8" s="155"/>
      <c r="D8" s="145"/>
      <c r="E8" s="145"/>
      <c r="F8" s="156" t="str">
        <f t="shared" si="0"/>
        <v>-</v>
      </c>
      <c r="G8" s="150"/>
      <c r="H8" s="164" t="str">
        <f t="shared" si="1"/>
        <v>-</v>
      </c>
    </row>
    <row r="9" spans="1:8" ht="13.5">
      <c r="A9" s="175"/>
      <c r="B9" s="154"/>
      <c r="C9" s="155"/>
      <c r="D9" s="145"/>
      <c r="E9" s="145"/>
      <c r="F9" s="156" t="str">
        <f t="shared" si="0"/>
        <v>-</v>
      </c>
      <c r="G9" s="150"/>
      <c r="H9" s="164" t="str">
        <f t="shared" si="1"/>
        <v>-</v>
      </c>
    </row>
    <row r="10" spans="1:8" ht="13.5">
      <c r="A10" s="175"/>
      <c r="B10" s="154"/>
      <c r="C10" s="155"/>
      <c r="D10" s="145"/>
      <c r="E10" s="145"/>
      <c r="F10" s="156" t="str">
        <f t="shared" si="0"/>
        <v>-</v>
      </c>
      <c r="G10" s="150"/>
      <c r="H10" s="164" t="str">
        <f t="shared" si="1"/>
        <v>-</v>
      </c>
    </row>
    <row r="11" spans="1:8" ht="16.5" customHeight="1">
      <c r="A11" s="176"/>
      <c r="B11" s="157"/>
      <c r="C11" s="158"/>
      <c r="D11" s="146"/>
      <c r="E11" s="146"/>
      <c r="F11" s="156" t="str">
        <f t="shared" si="0"/>
        <v>-</v>
      </c>
      <c r="G11" s="151"/>
      <c r="H11" s="164" t="str">
        <f t="shared" si="1"/>
        <v>-</v>
      </c>
    </row>
    <row r="12" spans="1:8" ht="13.5">
      <c r="A12" s="176"/>
      <c r="B12" s="157"/>
      <c r="C12" s="158"/>
      <c r="D12" s="146"/>
      <c r="E12" s="146"/>
      <c r="F12" s="156" t="str">
        <f t="shared" si="0"/>
        <v>-</v>
      </c>
      <c r="G12" s="151"/>
      <c r="H12" s="164" t="str">
        <f t="shared" si="1"/>
        <v>-</v>
      </c>
    </row>
    <row r="13" spans="1:8" ht="13.5">
      <c r="A13" s="176"/>
      <c r="B13" s="157"/>
      <c r="C13" s="158"/>
      <c r="D13" s="146"/>
      <c r="E13" s="146"/>
      <c r="F13" s="156" t="str">
        <f t="shared" si="0"/>
        <v>-</v>
      </c>
      <c r="G13" s="151"/>
      <c r="H13" s="164" t="str">
        <f t="shared" si="1"/>
        <v>-</v>
      </c>
    </row>
    <row r="14" spans="1:8" ht="13.5">
      <c r="A14" s="176"/>
      <c r="B14" s="157"/>
      <c r="C14" s="158"/>
      <c r="D14" s="146"/>
      <c r="E14" s="146"/>
      <c r="F14" s="156" t="str">
        <f t="shared" si="0"/>
        <v>-</v>
      </c>
      <c r="G14" s="151"/>
      <c r="H14" s="164" t="str">
        <f t="shared" si="1"/>
        <v>-</v>
      </c>
    </row>
    <row r="15" spans="1:8" ht="13.5">
      <c r="A15" s="176"/>
      <c r="B15" s="157"/>
      <c r="C15" s="158"/>
      <c r="D15" s="146"/>
      <c r="E15" s="146"/>
      <c r="F15" s="156" t="str">
        <f t="shared" si="0"/>
        <v>-</v>
      </c>
      <c r="G15" s="151"/>
      <c r="H15" s="164" t="str">
        <f t="shared" si="1"/>
        <v>-</v>
      </c>
    </row>
    <row r="16" spans="1:8" ht="13.5">
      <c r="A16" s="176"/>
      <c r="B16" s="157"/>
      <c r="C16" s="158"/>
      <c r="D16" s="146"/>
      <c r="E16" s="146"/>
      <c r="F16" s="156" t="str">
        <f t="shared" si="0"/>
        <v>-</v>
      </c>
      <c r="G16" s="151"/>
      <c r="H16" s="164" t="str">
        <f t="shared" si="1"/>
        <v>-</v>
      </c>
    </row>
    <row r="17" spans="1:8" ht="13.5">
      <c r="A17" s="176"/>
      <c r="B17" s="157"/>
      <c r="C17" s="158"/>
      <c r="D17" s="146"/>
      <c r="E17" s="146"/>
      <c r="F17" s="156" t="str">
        <f t="shared" si="0"/>
        <v>-</v>
      </c>
      <c r="G17" s="151"/>
      <c r="H17" s="164" t="str">
        <f t="shared" si="1"/>
        <v>-</v>
      </c>
    </row>
    <row r="18" spans="1:8" ht="14.25" thickBot="1">
      <c r="A18" s="71"/>
      <c r="B18" s="171"/>
      <c r="C18" s="172"/>
      <c r="D18" s="173"/>
      <c r="E18" s="173"/>
      <c r="F18" s="168" t="str">
        <f t="shared" si="0"/>
        <v>-</v>
      </c>
      <c r="G18" s="174"/>
      <c r="H18" s="170" t="str">
        <f t="shared" si="1"/>
        <v>-</v>
      </c>
    </row>
    <row r="19" spans="1:8" s="4" customFormat="1" ht="38.25" customHeight="1" thickBot="1">
      <c r="A19" s="153" t="s">
        <v>1</v>
      </c>
      <c r="B19" s="18"/>
      <c r="C19" s="18"/>
      <c r="D19" s="15"/>
      <c r="E19" s="15"/>
      <c r="F19" s="16"/>
      <c r="G19" s="35">
        <f>SUM(G3:G18)</f>
        <v>0</v>
      </c>
      <c r="H19" s="17">
        <f>SUM(H3:H18)</f>
        <v>0</v>
      </c>
    </row>
  </sheetData>
  <sheetProtection/>
  <mergeCells count="1">
    <mergeCell ref="B1:H1"/>
  </mergeCells>
  <printOptions horizontalCentered="1" verticalCentered="1"/>
  <pageMargins left="0" right="0" top="0.984251968503937" bottom="0.984251968503937" header="0.5118110236220472" footer="0.5118110236220472"/>
  <pageSetup horizontalDpi="600" verticalDpi="600" orientation="landscape" paperSize="9" scale="85" r:id="rId2"/>
  <headerFooter alignWithMargins="0">
    <oddFooter>&amp;RProjet cofinancé par le Fonds Européen Asile, Migration et Intégration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84"/>
  <sheetViews>
    <sheetView showGridLines="0" zoomScale="55" zoomScaleNormal="55" zoomScalePageLayoutView="70" workbookViewId="0" topLeftCell="B1">
      <selection activeCell="G4" sqref="G4"/>
    </sheetView>
  </sheetViews>
  <sheetFormatPr defaultColWidth="11.421875" defaultRowHeight="12.75"/>
  <cols>
    <col min="1" max="1" width="74.421875" style="11" customWidth="1"/>
    <col min="2" max="2" width="20.421875" style="105" customWidth="1"/>
    <col min="3" max="3" width="19.7109375" style="75" customWidth="1"/>
    <col min="4" max="4" width="20.7109375" style="105" customWidth="1"/>
    <col min="5" max="6" width="17.140625" style="105" customWidth="1"/>
    <col min="7" max="8" width="20.7109375" style="105" customWidth="1"/>
    <col min="9" max="9" width="44.140625" style="1" customWidth="1"/>
    <col min="10" max="10" width="16.7109375" style="105" customWidth="1"/>
    <col min="11" max="11" width="17.140625" style="75" customWidth="1"/>
    <col min="12" max="14" width="17.140625" style="105" customWidth="1"/>
    <col min="15" max="17" width="18.140625" style="105" customWidth="1"/>
    <col min="18" max="18" width="18.421875" style="105" customWidth="1"/>
    <col min="19" max="19" width="14.28125" style="75" customWidth="1"/>
    <col min="20" max="20" width="46.8515625" style="6" customWidth="1"/>
    <col min="21" max="16384" width="11.421875" style="6" customWidth="1"/>
  </cols>
  <sheetData>
    <row r="1" spans="1:19" s="1" customFormat="1" ht="256.5" customHeight="1">
      <c r="A1" s="334" t="s">
        <v>63</v>
      </c>
      <c r="B1" s="335"/>
      <c r="C1" s="335"/>
      <c r="D1" s="335"/>
      <c r="E1" s="335"/>
      <c r="F1" s="335"/>
      <c r="G1" s="335"/>
      <c r="H1" s="335"/>
      <c r="I1" s="335"/>
      <c r="J1" s="335"/>
      <c r="K1" s="335"/>
      <c r="L1" s="335"/>
      <c r="M1" s="335"/>
      <c r="N1" s="335"/>
      <c r="O1" s="335"/>
      <c r="P1" s="335"/>
      <c r="Q1" s="335"/>
      <c r="R1" s="335"/>
      <c r="S1" s="336"/>
    </row>
    <row r="2" spans="1:19" s="2" customFormat="1" ht="57" customHeight="1" thickBot="1">
      <c r="A2" s="337" t="s">
        <v>7</v>
      </c>
      <c r="B2" s="338"/>
      <c r="C2" s="338"/>
      <c r="D2" s="338"/>
      <c r="E2" s="338"/>
      <c r="F2" s="338"/>
      <c r="G2" s="338"/>
      <c r="H2" s="338"/>
      <c r="I2" s="338"/>
      <c r="J2" s="338"/>
      <c r="K2" s="338"/>
      <c r="L2" s="338"/>
      <c r="M2" s="338"/>
      <c r="N2" s="338"/>
      <c r="O2" s="338"/>
      <c r="P2" s="338"/>
      <c r="Q2" s="338"/>
      <c r="R2" s="338"/>
      <c r="S2" s="339"/>
    </row>
    <row r="3" spans="1:19" s="2" customFormat="1" ht="57" customHeight="1" thickBot="1">
      <c r="A3" s="342" t="s">
        <v>14</v>
      </c>
      <c r="B3" s="343" t="s">
        <v>29</v>
      </c>
      <c r="C3" s="344" t="s">
        <v>27</v>
      </c>
      <c r="D3" s="345" t="s">
        <v>15</v>
      </c>
      <c r="E3" s="330" t="s">
        <v>64</v>
      </c>
      <c r="F3" s="331"/>
      <c r="G3" s="332"/>
      <c r="H3" s="333"/>
      <c r="I3" s="349" t="s">
        <v>23</v>
      </c>
      <c r="J3" s="343" t="s">
        <v>38</v>
      </c>
      <c r="K3" s="344" t="s">
        <v>39</v>
      </c>
      <c r="L3" s="350" t="s">
        <v>40</v>
      </c>
      <c r="M3" s="350" t="s">
        <v>41</v>
      </c>
      <c r="N3" s="345" t="s">
        <v>42</v>
      </c>
      <c r="O3" s="346" t="s">
        <v>65</v>
      </c>
      <c r="P3" s="347"/>
      <c r="Q3" s="347"/>
      <c r="R3" s="348"/>
      <c r="S3" s="266"/>
    </row>
    <row r="4" spans="1:19" ht="188.25" customHeight="1" thickBot="1">
      <c r="A4" s="342"/>
      <c r="B4" s="343"/>
      <c r="C4" s="344"/>
      <c r="D4" s="345"/>
      <c r="E4" s="231" t="s">
        <v>66</v>
      </c>
      <c r="F4" s="203" t="s">
        <v>72</v>
      </c>
      <c r="G4" s="203" t="s">
        <v>73</v>
      </c>
      <c r="H4" s="232" t="s">
        <v>67</v>
      </c>
      <c r="I4" s="349"/>
      <c r="J4" s="343"/>
      <c r="K4" s="344"/>
      <c r="L4" s="350"/>
      <c r="M4" s="350"/>
      <c r="N4" s="345"/>
      <c r="O4" s="276" t="s">
        <v>68</v>
      </c>
      <c r="P4" s="202" t="s">
        <v>70</v>
      </c>
      <c r="Q4" s="202" t="s">
        <v>71</v>
      </c>
      <c r="R4" s="277" t="s">
        <v>69</v>
      </c>
      <c r="S4" s="50" t="s">
        <v>56</v>
      </c>
    </row>
    <row r="5" spans="1:19" ht="120.75" customHeight="1" thickBot="1">
      <c r="A5" s="188" t="s">
        <v>16</v>
      </c>
      <c r="B5" s="189">
        <f>'Détail des frais de personnel'!G19</f>
        <v>0</v>
      </c>
      <c r="C5" s="63" t="e">
        <f>D5/B5</f>
        <v>#DIV/0!</v>
      </c>
      <c r="D5" s="204">
        <f>'Détail des frais de personnel'!H19</f>
        <v>0</v>
      </c>
      <c r="E5" s="233"/>
      <c r="F5" s="313"/>
      <c r="G5" s="189"/>
      <c r="H5" s="234"/>
      <c r="I5" s="262" t="s">
        <v>60</v>
      </c>
      <c r="J5" s="128"/>
      <c r="K5" s="36"/>
      <c r="L5" s="36"/>
      <c r="M5" s="36"/>
      <c r="N5" s="263">
        <f>D71-(N10+N18+N24+N31)</f>
        <v>0</v>
      </c>
      <c r="O5" s="278"/>
      <c r="P5" s="301"/>
      <c r="Q5" s="195"/>
      <c r="R5" s="279"/>
      <c r="S5" s="267" t="e">
        <f>N5/N71</f>
        <v>#DIV/0!</v>
      </c>
    </row>
    <row r="6" spans="1:20" ht="30.75" customHeight="1">
      <c r="A6" s="23">
        <f>'Détail des frais de personnel'!B3</f>
        <v>0</v>
      </c>
      <c r="B6" s="86">
        <f>'Détail des frais de personnel'!G3</f>
        <v>0</v>
      </c>
      <c r="C6" s="36" t="str">
        <f>'Détail des frais de personnel'!F3</f>
        <v>-</v>
      </c>
      <c r="D6" s="128" t="str">
        <f>'Détail des frais de personnel'!H3</f>
        <v>-</v>
      </c>
      <c r="E6" s="235"/>
      <c r="F6" s="314"/>
      <c r="G6" s="190"/>
      <c r="H6" s="236"/>
      <c r="I6" s="31"/>
      <c r="J6" s="112"/>
      <c r="K6" s="76"/>
      <c r="L6" s="113"/>
      <c r="M6" s="113"/>
      <c r="N6" s="113"/>
      <c r="O6" s="280"/>
      <c r="P6" s="113"/>
      <c r="Q6" s="113"/>
      <c r="R6" s="281"/>
      <c r="S6" s="62"/>
      <c r="T6" s="7"/>
    </row>
    <row r="7" spans="1:20" ht="21" customHeight="1">
      <c r="A7" s="21">
        <f>'Détail des frais de personnel'!B4</f>
        <v>0</v>
      </c>
      <c r="B7" s="87">
        <f>'Détail des frais de personnel'!G4</f>
        <v>0</v>
      </c>
      <c r="C7" s="36" t="str">
        <f>'Détail des frais de personnel'!F4</f>
        <v>-</v>
      </c>
      <c r="D7" s="129" t="str">
        <f>'Détail des frais de personnel'!H4</f>
        <v>-</v>
      </c>
      <c r="E7" s="237"/>
      <c r="F7" s="315"/>
      <c r="G7" s="130"/>
      <c r="H7" s="238"/>
      <c r="I7" s="14"/>
      <c r="J7" s="113"/>
      <c r="K7" s="77"/>
      <c r="L7" s="113"/>
      <c r="M7" s="113"/>
      <c r="N7" s="113"/>
      <c r="O7" s="280"/>
      <c r="P7" s="113"/>
      <c r="Q7" s="113"/>
      <c r="R7" s="281"/>
      <c r="S7" s="62"/>
      <c r="T7" s="8"/>
    </row>
    <row r="8" spans="1:20" ht="22.5" customHeight="1">
      <c r="A8" s="21">
        <f>'Détail des frais de personnel'!B5</f>
        <v>0</v>
      </c>
      <c r="B8" s="87">
        <f>'Détail des frais de personnel'!G5</f>
        <v>0</v>
      </c>
      <c r="C8" s="36" t="str">
        <f>'Détail des frais de personnel'!F5</f>
        <v>-</v>
      </c>
      <c r="D8" s="129" t="str">
        <f>'Détail des frais de personnel'!H5</f>
        <v>-</v>
      </c>
      <c r="E8" s="237"/>
      <c r="F8" s="315"/>
      <c r="G8" s="130"/>
      <c r="H8" s="238"/>
      <c r="I8" s="14"/>
      <c r="J8" s="114"/>
      <c r="K8" s="78"/>
      <c r="L8" s="127"/>
      <c r="M8" s="127"/>
      <c r="N8" s="127"/>
      <c r="O8" s="282"/>
      <c r="P8" s="127"/>
      <c r="Q8" s="127"/>
      <c r="R8" s="283"/>
      <c r="S8" s="62"/>
      <c r="T8" s="340"/>
    </row>
    <row r="9" spans="1:20" ht="21" customHeight="1" thickBot="1">
      <c r="A9" s="21">
        <f>'Détail des frais de personnel'!B6</f>
        <v>0</v>
      </c>
      <c r="B9" s="87">
        <f>'Détail des frais de personnel'!G6</f>
        <v>0</v>
      </c>
      <c r="C9" s="36" t="str">
        <f>'Détail des frais de personnel'!F6</f>
        <v>-</v>
      </c>
      <c r="D9" s="129" t="str">
        <f>'Détail des frais de personnel'!H6</f>
        <v>-</v>
      </c>
      <c r="E9" s="237"/>
      <c r="F9" s="315"/>
      <c r="G9" s="130"/>
      <c r="H9" s="238"/>
      <c r="I9" s="14"/>
      <c r="J9" s="114"/>
      <c r="K9" s="78"/>
      <c r="L9" s="127"/>
      <c r="M9" s="127"/>
      <c r="N9" s="127"/>
      <c r="O9" s="282"/>
      <c r="P9" s="127"/>
      <c r="Q9" s="127"/>
      <c r="R9" s="283"/>
      <c r="S9" s="62"/>
      <c r="T9" s="340"/>
    </row>
    <row r="10" spans="1:20" ht="63" thickBot="1">
      <c r="A10" s="21">
        <f>'Détail des frais de personnel'!B7</f>
        <v>0</v>
      </c>
      <c r="B10" s="87">
        <f>'Détail des frais de personnel'!G7</f>
        <v>0</v>
      </c>
      <c r="C10" s="36" t="str">
        <f>'Détail des frais de personnel'!F7</f>
        <v>-</v>
      </c>
      <c r="D10" s="129" t="str">
        <f>'Détail des frais de personnel'!H7</f>
        <v>-</v>
      </c>
      <c r="E10" s="237"/>
      <c r="F10" s="315"/>
      <c r="G10" s="130"/>
      <c r="H10" s="238"/>
      <c r="I10" s="214" t="s">
        <v>24</v>
      </c>
      <c r="J10" s="111">
        <f>SUM(J11:J17)</f>
        <v>0</v>
      </c>
      <c r="K10" s="60" t="e">
        <f>L10/J10</f>
        <v>#DIV/0!</v>
      </c>
      <c r="L10" s="111">
        <f>SUM(L11:L17)</f>
        <v>0</v>
      </c>
      <c r="M10" s="111">
        <f>SUM(M11:M17)</f>
        <v>0</v>
      </c>
      <c r="N10" s="196">
        <f>SUM(N11:N17)</f>
        <v>0</v>
      </c>
      <c r="O10" s="284"/>
      <c r="P10" s="302"/>
      <c r="Q10" s="196"/>
      <c r="R10" s="285"/>
      <c r="S10" s="268" t="e">
        <f>N10/N71</f>
        <v>#DIV/0!</v>
      </c>
      <c r="T10" s="340"/>
    </row>
    <row r="11" spans="1:20" ht="47.25" customHeight="1">
      <c r="A11" s="21">
        <f>'Détail des frais de personnel'!B8</f>
        <v>0</v>
      </c>
      <c r="B11" s="87">
        <f>'Détail des frais de personnel'!G8</f>
        <v>0</v>
      </c>
      <c r="C11" s="36" t="str">
        <f>'Détail des frais de personnel'!F8</f>
        <v>-</v>
      </c>
      <c r="D11" s="129" t="str">
        <f>'Détail des frais de personnel'!H8</f>
        <v>-</v>
      </c>
      <c r="E11" s="237"/>
      <c r="F11" s="315"/>
      <c r="G11" s="130"/>
      <c r="H11" s="238"/>
      <c r="I11" s="215"/>
      <c r="J11" s="136"/>
      <c r="K11" s="181"/>
      <c r="L11" s="128">
        <f>J11*K11</f>
        <v>0</v>
      </c>
      <c r="M11" s="128">
        <f>L11*B71</f>
        <v>0</v>
      </c>
      <c r="N11" s="128">
        <f>L11-M11</f>
        <v>0</v>
      </c>
      <c r="O11" s="286"/>
      <c r="P11" s="303"/>
      <c r="Q11" s="260"/>
      <c r="R11" s="236"/>
      <c r="S11" s="269" t="e">
        <f aca="true" t="shared" si="0" ref="S11:S17">N11/$N$71</f>
        <v>#DIV/0!</v>
      </c>
      <c r="T11" s="340"/>
    </row>
    <row r="12" spans="1:20" ht="17.25">
      <c r="A12" s="21">
        <f>'Détail des frais de personnel'!B9</f>
        <v>0</v>
      </c>
      <c r="B12" s="87">
        <f>'Détail des frais de personnel'!G9</f>
        <v>0</v>
      </c>
      <c r="C12" s="36" t="str">
        <f>'Détail des frais de personnel'!F9</f>
        <v>-</v>
      </c>
      <c r="D12" s="129" t="str">
        <f>'Détail des frais de personnel'!H9</f>
        <v>-</v>
      </c>
      <c r="E12" s="237"/>
      <c r="F12" s="315"/>
      <c r="G12" s="130"/>
      <c r="H12" s="238"/>
      <c r="I12" s="215"/>
      <c r="J12" s="136"/>
      <c r="K12" s="181"/>
      <c r="L12" s="129">
        <f aca="true" t="shared" si="1" ref="L12:L17">J12*K12</f>
        <v>0</v>
      </c>
      <c r="M12" s="128">
        <f>L12*B71</f>
        <v>0</v>
      </c>
      <c r="N12" s="128">
        <f aca="true" t="shared" si="2" ref="N12:N17">L12-M12</f>
        <v>0</v>
      </c>
      <c r="O12" s="286"/>
      <c r="P12" s="303"/>
      <c r="Q12" s="260"/>
      <c r="R12" s="236"/>
      <c r="S12" s="269" t="e">
        <f t="shared" si="0"/>
        <v>#DIV/0!</v>
      </c>
      <c r="T12" s="8"/>
    </row>
    <row r="13" spans="1:20" ht="17.25">
      <c r="A13" s="21">
        <f>'Détail des frais de personnel'!B10</f>
        <v>0</v>
      </c>
      <c r="B13" s="87">
        <f>'Détail des frais de personnel'!G10</f>
        <v>0</v>
      </c>
      <c r="C13" s="36" t="str">
        <f>'Détail des frais de personnel'!F10</f>
        <v>-</v>
      </c>
      <c r="D13" s="129" t="str">
        <f>'Détail des frais de personnel'!H10</f>
        <v>-</v>
      </c>
      <c r="E13" s="237"/>
      <c r="F13" s="315"/>
      <c r="G13" s="130"/>
      <c r="H13" s="238"/>
      <c r="I13" s="215"/>
      <c r="J13" s="136"/>
      <c r="K13" s="181"/>
      <c r="L13" s="129">
        <f t="shared" si="1"/>
        <v>0</v>
      </c>
      <c r="M13" s="128">
        <f>L13*B71</f>
        <v>0</v>
      </c>
      <c r="N13" s="128">
        <f t="shared" si="2"/>
        <v>0</v>
      </c>
      <c r="O13" s="286"/>
      <c r="P13" s="303"/>
      <c r="Q13" s="260"/>
      <c r="R13" s="236"/>
      <c r="S13" s="269" t="e">
        <f t="shared" si="0"/>
        <v>#DIV/0!</v>
      </c>
      <c r="T13" s="9"/>
    </row>
    <row r="14" spans="1:20" ht="17.25">
      <c r="A14" s="21">
        <f>'Détail des frais de personnel'!B11</f>
        <v>0</v>
      </c>
      <c r="B14" s="87">
        <f>'Détail des frais de personnel'!G11</f>
        <v>0</v>
      </c>
      <c r="C14" s="36" t="str">
        <f>'Détail des frais de personnel'!F11</f>
        <v>-</v>
      </c>
      <c r="D14" s="129" t="str">
        <f>'Détail des frais de personnel'!H11</f>
        <v>-</v>
      </c>
      <c r="E14" s="237"/>
      <c r="F14" s="315"/>
      <c r="G14" s="130"/>
      <c r="H14" s="238"/>
      <c r="I14" s="215"/>
      <c r="J14" s="136"/>
      <c r="K14" s="181"/>
      <c r="L14" s="129">
        <f t="shared" si="1"/>
        <v>0</v>
      </c>
      <c r="M14" s="128">
        <f>L14*B71</f>
        <v>0</v>
      </c>
      <c r="N14" s="128">
        <f t="shared" si="2"/>
        <v>0</v>
      </c>
      <c r="O14" s="286"/>
      <c r="P14" s="303"/>
      <c r="Q14" s="260"/>
      <c r="R14" s="236"/>
      <c r="S14" s="269" t="e">
        <f t="shared" si="0"/>
        <v>#DIV/0!</v>
      </c>
      <c r="T14" s="9"/>
    </row>
    <row r="15" spans="1:20" ht="17.25">
      <c r="A15" s="21">
        <f>'Détail des frais de personnel'!B12</f>
        <v>0</v>
      </c>
      <c r="B15" s="87">
        <f>'Détail des frais de personnel'!G12</f>
        <v>0</v>
      </c>
      <c r="C15" s="36" t="str">
        <f>'Détail des frais de personnel'!F12</f>
        <v>-</v>
      </c>
      <c r="D15" s="129" t="str">
        <f>'Détail des frais de personnel'!H12</f>
        <v>-</v>
      </c>
      <c r="E15" s="237"/>
      <c r="F15" s="315"/>
      <c r="G15" s="130"/>
      <c r="H15" s="238"/>
      <c r="I15" s="215"/>
      <c r="J15" s="136"/>
      <c r="K15" s="181"/>
      <c r="L15" s="129">
        <f t="shared" si="1"/>
        <v>0</v>
      </c>
      <c r="M15" s="128">
        <f>L15*B71</f>
        <v>0</v>
      </c>
      <c r="N15" s="128">
        <f t="shared" si="2"/>
        <v>0</v>
      </c>
      <c r="O15" s="286"/>
      <c r="P15" s="303"/>
      <c r="Q15" s="260"/>
      <c r="R15" s="236"/>
      <c r="S15" s="269" t="e">
        <f t="shared" si="0"/>
        <v>#DIV/0!</v>
      </c>
      <c r="T15" s="8"/>
    </row>
    <row r="16" spans="1:20" ht="15">
      <c r="A16" s="21">
        <f>'Détail des frais de personnel'!B13</f>
        <v>0</v>
      </c>
      <c r="B16" s="87">
        <f>'Détail des frais de personnel'!G13</f>
        <v>0</v>
      </c>
      <c r="C16" s="36" t="str">
        <f>'Détail des frais de personnel'!F13</f>
        <v>-</v>
      </c>
      <c r="D16" s="129" t="str">
        <f>'Détail des frais de personnel'!H13</f>
        <v>-</v>
      </c>
      <c r="E16" s="237"/>
      <c r="F16" s="315"/>
      <c r="G16" s="130"/>
      <c r="H16" s="238"/>
      <c r="I16" s="216"/>
      <c r="J16" s="90"/>
      <c r="K16" s="182"/>
      <c r="L16" s="129">
        <f t="shared" si="1"/>
        <v>0</v>
      </c>
      <c r="M16" s="128">
        <f>L16*B71</f>
        <v>0</v>
      </c>
      <c r="N16" s="128">
        <f t="shared" si="2"/>
        <v>0</v>
      </c>
      <c r="O16" s="286"/>
      <c r="P16" s="303"/>
      <c r="Q16" s="260"/>
      <c r="R16" s="236"/>
      <c r="S16" s="269" t="e">
        <f t="shared" si="0"/>
        <v>#DIV/0!</v>
      </c>
      <c r="T16" s="7"/>
    </row>
    <row r="17" spans="1:20" ht="15">
      <c r="A17" s="21">
        <f>'Détail des frais de personnel'!B14</f>
        <v>0</v>
      </c>
      <c r="B17" s="87">
        <f>'Détail des frais de personnel'!G14</f>
        <v>0</v>
      </c>
      <c r="C17" s="36" t="str">
        <f>'Détail des frais de personnel'!F14</f>
        <v>-</v>
      </c>
      <c r="D17" s="129" t="str">
        <f>'Détail des frais de personnel'!H14</f>
        <v>-</v>
      </c>
      <c r="E17" s="237"/>
      <c r="F17" s="315"/>
      <c r="G17" s="130"/>
      <c r="H17" s="238"/>
      <c r="I17" s="217"/>
      <c r="J17" s="90"/>
      <c r="K17" s="182"/>
      <c r="L17" s="129">
        <f t="shared" si="1"/>
        <v>0</v>
      </c>
      <c r="M17" s="128">
        <f>L17*B71</f>
        <v>0</v>
      </c>
      <c r="N17" s="128">
        <f t="shared" si="2"/>
        <v>0</v>
      </c>
      <c r="O17" s="286"/>
      <c r="P17" s="303"/>
      <c r="Q17" s="260"/>
      <c r="R17" s="236"/>
      <c r="S17" s="269" t="e">
        <f t="shared" si="0"/>
        <v>#DIV/0!</v>
      </c>
      <c r="T17" s="7"/>
    </row>
    <row r="18" spans="1:19" ht="62.25">
      <c r="A18" s="21">
        <f>'Détail des frais de personnel'!B15</f>
        <v>0</v>
      </c>
      <c r="B18" s="87">
        <f>'Détail des frais de personnel'!G15</f>
        <v>0</v>
      </c>
      <c r="C18" s="36" t="str">
        <f>'Détail des frais de personnel'!F15</f>
        <v>-</v>
      </c>
      <c r="D18" s="129" t="str">
        <f>'Détail des frais de personnel'!H15</f>
        <v>-</v>
      </c>
      <c r="E18" s="237"/>
      <c r="F18" s="315"/>
      <c r="G18" s="130"/>
      <c r="H18" s="238"/>
      <c r="I18" s="218" t="s">
        <v>25</v>
      </c>
      <c r="J18" s="115">
        <f>SUM(J19:J22)</f>
        <v>0</v>
      </c>
      <c r="K18" s="47"/>
      <c r="L18" s="115">
        <f>SUM(L19:L22)</f>
        <v>0</v>
      </c>
      <c r="M18" s="133">
        <f>SUM(M11:M17)</f>
        <v>0</v>
      </c>
      <c r="N18" s="195">
        <f>SUM(N19:N23)</f>
        <v>0</v>
      </c>
      <c r="O18" s="278"/>
      <c r="P18" s="301"/>
      <c r="Q18" s="195"/>
      <c r="R18" s="279"/>
      <c r="S18" s="270" t="e">
        <f>N18/N71</f>
        <v>#DIV/0!</v>
      </c>
    </row>
    <row r="19" spans="1:19" ht="33.75" customHeight="1" thickBot="1">
      <c r="A19" s="25">
        <f>'Détail des frais de personnel'!B18</f>
        <v>0</v>
      </c>
      <c r="B19" s="88">
        <f>'Détail des frais de personnel'!G18</f>
        <v>0</v>
      </c>
      <c r="C19" s="36" t="str">
        <f>'Détail des frais de personnel'!F16</f>
        <v>-</v>
      </c>
      <c r="D19" s="205" t="str">
        <f>'Détail des frais de personnel'!H18</f>
        <v>-</v>
      </c>
      <c r="E19" s="239"/>
      <c r="F19" s="316"/>
      <c r="G19" s="192"/>
      <c r="H19" s="240"/>
      <c r="I19" s="216" t="s">
        <v>4</v>
      </c>
      <c r="J19" s="90"/>
      <c r="K19" s="182"/>
      <c r="L19" s="129">
        <f>J19*K19</f>
        <v>0</v>
      </c>
      <c r="M19" s="129">
        <f>L19*B71</f>
        <v>0</v>
      </c>
      <c r="N19" s="129">
        <f aca="true" t="shared" si="3" ref="N19:N29">L19-M19</f>
        <v>0</v>
      </c>
      <c r="O19" s="287"/>
      <c r="P19" s="304"/>
      <c r="Q19" s="198"/>
      <c r="R19" s="238"/>
      <c r="S19" s="271" t="e">
        <f aca="true" t="shared" si="4" ref="S19:S29">N19/$N$71</f>
        <v>#DIV/0!</v>
      </c>
    </row>
    <row r="20" spans="1:19" ht="38.25" customHeight="1" thickBot="1">
      <c r="A20" s="24" t="s">
        <v>20</v>
      </c>
      <c r="B20" s="85">
        <f>SUM(B21:B24)</f>
        <v>0</v>
      </c>
      <c r="C20" s="37" t="e">
        <f>D20/B20</f>
        <v>#DIV/0!</v>
      </c>
      <c r="D20" s="107">
        <f>SUM(D21:D24)</f>
        <v>0</v>
      </c>
      <c r="E20" s="241"/>
      <c r="F20" s="317"/>
      <c r="G20" s="106"/>
      <c r="H20" s="242">
        <f>SUM(H21:H24)</f>
        <v>0</v>
      </c>
      <c r="I20" s="216" t="s">
        <v>5</v>
      </c>
      <c r="J20" s="90"/>
      <c r="K20" s="182"/>
      <c r="L20" s="129">
        <f>J20*K20</f>
        <v>0</v>
      </c>
      <c r="M20" s="129">
        <f>L20*B71</f>
        <v>0</v>
      </c>
      <c r="N20" s="129">
        <f t="shared" si="3"/>
        <v>0</v>
      </c>
      <c r="O20" s="287"/>
      <c r="P20" s="304"/>
      <c r="Q20" s="198"/>
      <c r="R20" s="238"/>
      <c r="S20" s="271" t="e">
        <f t="shared" si="4"/>
        <v>#DIV/0!</v>
      </c>
    </row>
    <row r="21" spans="1:19" ht="15">
      <c r="A21" s="26"/>
      <c r="B21" s="89"/>
      <c r="C21" s="38"/>
      <c r="D21" s="109">
        <f>B21*C21</f>
        <v>0</v>
      </c>
      <c r="E21" s="235"/>
      <c r="F21" s="314"/>
      <c r="G21" s="190"/>
      <c r="H21" s="236"/>
      <c r="I21" s="216"/>
      <c r="J21" s="90"/>
      <c r="K21" s="182"/>
      <c r="L21" s="129">
        <f>J21*K21</f>
        <v>0</v>
      </c>
      <c r="M21" s="129">
        <f>L21*B71</f>
        <v>0</v>
      </c>
      <c r="N21" s="129">
        <f t="shared" si="3"/>
        <v>0</v>
      </c>
      <c r="O21" s="287"/>
      <c r="P21" s="304"/>
      <c r="Q21" s="198"/>
      <c r="R21" s="238"/>
      <c r="S21" s="271" t="e">
        <f t="shared" si="4"/>
        <v>#DIV/0!</v>
      </c>
    </row>
    <row r="22" spans="1:19" ht="15">
      <c r="A22" s="22"/>
      <c r="B22" s="90"/>
      <c r="C22" s="39"/>
      <c r="D22" s="109">
        <f>B22*C22</f>
        <v>0</v>
      </c>
      <c r="E22" s="235"/>
      <c r="F22" s="314"/>
      <c r="G22" s="190"/>
      <c r="H22" s="236"/>
      <c r="I22" s="219"/>
      <c r="J22" s="116"/>
      <c r="K22" s="182"/>
      <c r="L22" s="129">
        <f>J22*K22</f>
        <v>0</v>
      </c>
      <c r="M22" s="129">
        <f>L22*B71</f>
        <v>0</v>
      </c>
      <c r="N22" s="129">
        <f t="shared" si="3"/>
        <v>0</v>
      </c>
      <c r="O22" s="287"/>
      <c r="P22" s="304"/>
      <c r="Q22" s="198"/>
      <c r="R22" s="238"/>
      <c r="S22" s="271" t="e">
        <f t="shared" si="4"/>
        <v>#DIV/0!</v>
      </c>
    </row>
    <row r="23" spans="1:19" ht="15">
      <c r="A23" s="22"/>
      <c r="B23" s="90"/>
      <c r="C23" s="39"/>
      <c r="D23" s="109">
        <f>B23*C23</f>
        <v>0</v>
      </c>
      <c r="E23" s="235"/>
      <c r="F23" s="314"/>
      <c r="G23" s="190"/>
      <c r="H23" s="236"/>
      <c r="I23" s="220"/>
      <c r="J23" s="117"/>
      <c r="K23" s="182"/>
      <c r="L23" s="129">
        <f>J23*K23</f>
        <v>0</v>
      </c>
      <c r="M23" s="129">
        <f>L23*B71</f>
        <v>0</v>
      </c>
      <c r="N23" s="129">
        <f t="shared" si="3"/>
        <v>0</v>
      </c>
      <c r="O23" s="287"/>
      <c r="P23" s="304"/>
      <c r="Q23" s="198"/>
      <c r="R23" s="238"/>
      <c r="S23" s="271" t="e">
        <f t="shared" si="4"/>
        <v>#DIV/0!</v>
      </c>
    </row>
    <row r="24" spans="1:19" ht="78" thickBot="1">
      <c r="A24" s="27"/>
      <c r="B24" s="91"/>
      <c r="C24" s="40"/>
      <c r="D24" s="109">
        <f>B24*C24</f>
        <v>0</v>
      </c>
      <c r="E24" s="235"/>
      <c r="F24" s="314"/>
      <c r="G24" s="190"/>
      <c r="H24" s="236"/>
      <c r="I24" s="218" t="s">
        <v>28</v>
      </c>
      <c r="J24" s="115">
        <f>SUM(J25:J27)</f>
        <v>0</v>
      </c>
      <c r="K24" s="47"/>
      <c r="L24" s="115">
        <f>SUM(L25:L29)</f>
        <v>0</v>
      </c>
      <c r="M24" s="133">
        <f>SUM(M25:M29)</f>
        <v>0</v>
      </c>
      <c r="N24" s="195">
        <f>SUM(N25:N29)</f>
        <v>0</v>
      </c>
      <c r="O24" s="278"/>
      <c r="P24" s="301"/>
      <c r="Q24" s="195"/>
      <c r="R24" s="279"/>
      <c r="S24" s="271" t="e">
        <f t="shared" si="4"/>
        <v>#DIV/0!</v>
      </c>
    </row>
    <row r="25" spans="1:19" ht="25.5" customHeight="1" thickBot="1">
      <c r="A25" s="24" t="s">
        <v>18</v>
      </c>
      <c r="B25" s="85">
        <f>SUM(B26:B31)</f>
        <v>0</v>
      </c>
      <c r="C25" s="37" t="e">
        <f>D25/B25</f>
        <v>#DIV/0!</v>
      </c>
      <c r="D25" s="107">
        <f>SUM(D26:D31)</f>
        <v>0</v>
      </c>
      <c r="E25" s="241"/>
      <c r="F25" s="317"/>
      <c r="G25" s="106"/>
      <c r="H25" s="242">
        <f>SUM(H26:H31)</f>
        <v>0</v>
      </c>
      <c r="I25" s="221"/>
      <c r="J25" s="90"/>
      <c r="K25" s="182"/>
      <c r="L25" s="129">
        <f>J25*K25</f>
        <v>0</v>
      </c>
      <c r="M25" s="129">
        <f>L25*B71</f>
        <v>0</v>
      </c>
      <c r="N25" s="129">
        <f t="shared" si="3"/>
        <v>0</v>
      </c>
      <c r="O25" s="287"/>
      <c r="P25" s="304"/>
      <c r="Q25" s="198"/>
      <c r="R25" s="238"/>
      <c r="S25" s="271" t="e">
        <f t="shared" si="4"/>
        <v>#DIV/0!</v>
      </c>
    </row>
    <row r="26" spans="1:19" ht="57.75" customHeight="1">
      <c r="A26" s="26"/>
      <c r="B26" s="89"/>
      <c r="C26" s="38"/>
      <c r="D26" s="109">
        <f>B26*C26</f>
        <v>0</v>
      </c>
      <c r="E26" s="235"/>
      <c r="F26" s="314"/>
      <c r="G26" s="190"/>
      <c r="H26" s="236"/>
      <c r="I26" s="221"/>
      <c r="J26" s="90"/>
      <c r="K26" s="182"/>
      <c r="L26" s="129">
        <f>J26*K26</f>
        <v>0</v>
      </c>
      <c r="M26" s="129">
        <f>L26*B71</f>
        <v>0</v>
      </c>
      <c r="N26" s="129">
        <f t="shared" si="3"/>
        <v>0</v>
      </c>
      <c r="O26" s="287"/>
      <c r="P26" s="304"/>
      <c r="Q26" s="198"/>
      <c r="R26" s="238"/>
      <c r="S26" s="271" t="e">
        <f t="shared" si="4"/>
        <v>#DIV/0!</v>
      </c>
    </row>
    <row r="27" spans="1:19" ht="15">
      <c r="A27" s="22"/>
      <c r="B27" s="90"/>
      <c r="C27" s="39"/>
      <c r="D27" s="109">
        <f>B27*C27</f>
        <v>0</v>
      </c>
      <c r="E27" s="235"/>
      <c r="F27" s="314"/>
      <c r="G27" s="190"/>
      <c r="H27" s="236"/>
      <c r="I27" s="221"/>
      <c r="J27" s="90"/>
      <c r="K27" s="182"/>
      <c r="L27" s="129">
        <f>J27*K27</f>
        <v>0</v>
      </c>
      <c r="M27" s="129">
        <f>L27*B71</f>
        <v>0</v>
      </c>
      <c r="N27" s="129">
        <f t="shared" si="3"/>
        <v>0</v>
      </c>
      <c r="O27" s="287"/>
      <c r="P27" s="304"/>
      <c r="Q27" s="198"/>
      <c r="R27" s="238"/>
      <c r="S27" s="271" t="e">
        <f t="shared" si="4"/>
        <v>#DIV/0!</v>
      </c>
    </row>
    <row r="28" spans="1:19" ht="27.75" customHeight="1">
      <c r="A28" s="22"/>
      <c r="B28" s="90"/>
      <c r="C28" s="39"/>
      <c r="D28" s="109">
        <f>B28*C28</f>
        <v>0</v>
      </c>
      <c r="E28" s="235"/>
      <c r="F28" s="314"/>
      <c r="G28" s="190"/>
      <c r="H28" s="236"/>
      <c r="I28" s="222"/>
      <c r="J28" s="118"/>
      <c r="K28" s="182"/>
      <c r="L28" s="129">
        <f>J28*K28</f>
        <v>0</v>
      </c>
      <c r="M28" s="129">
        <f>L28*B71</f>
        <v>0</v>
      </c>
      <c r="N28" s="129">
        <f t="shared" si="3"/>
        <v>0</v>
      </c>
      <c r="O28" s="287"/>
      <c r="P28" s="304"/>
      <c r="Q28" s="198"/>
      <c r="R28" s="238"/>
      <c r="S28" s="271" t="e">
        <f t="shared" si="4"/>
        <v>#DIV/0!</v>
      </c>
    </row>
    <row r="29" spans="1:19" ht="15">
      <c r="A29" s="22"/>
      <c r="B29" s="90"/>
      <c r="C29" s="39"/>
      <c r="D29" s="109">
        <f>B29*C29</f>
        <v>0</v>
      </c>
      <c r="E29" s="235"/>
      <c r="F29" s="314"/>
      <c r="G29" s="190"/>
      <c r="H29" s="236"/>
      <c r="I29" s="222"/>
      <c r="J29" s="118"/>
      <c r="K29" s="182"/>
      <c r="L29" s="129">
        <f>J29*K29</f>
        <v>0</v>
      </c>
      <c r="M29" s="129">
        <f>L29*B71</f>
        <v>0</v>
      </c>
      <c r="N29" s="129">
        <f t="shared" si="3"/>
        <v>0</v>
      </c>
      <c r="O29" s="287"/>
      <c r="P29" s="304"/>
      <c r="Q29" s="198"/>
      <c r="R29" s="238"/>
      <c r="S29" s="271" t="e">
        <f t="shared" si="4"/>
        <v>#DIV/0!</v>
      </c>
    </row>
    <row r="30" spans="1:19" ht="15">
      <c r="A30" s="27"/>
      <c r="B30" s="91"/>
      <c r="C30" s="40"/>
      <c r="D30" s="109"/>
      <c r="E30" s="235"/>
      <c r="F30" s="314"/>
      <c r="G30" s="190"/>
      <c r="H30" s="236"/>
      <c r="I30" s="223"/>
      <c r="J30" s="184"/>
      <c r="K30" s="185"/>
      <c r="L30" s="186"/>
      <c r="M30" s="186"/>
      <c r="N30" s="186"/>
      <c r="O30" s="288"/>
      <c r="P30" s="305"/>
      <c r="Q30" s="186"/>
      <c r="R30" s="240"/>
      <c r="S30" s="272"/>
    </row>
    <row r="31" spans="1:19" ht="82.5" customHeight="1" thickBot="1">
      <c r="A31" s="27"/>
      <c r="B31" s="91"/>
      <c r="C31" s="40"/>
      <c r="D31" s="109">
        <f>B31*C31</f>
        <v>0</v>
      </c>
      <c r="E31" s="235"/>
      <c r="F31" s="314"/>
      <c r="G31" s="190"/>
      <c r="H31" s="236"/>
      <c r="I31" s="224" t="s">
        <v>62</v>
      </c>
      <c r="J31" s="129"/>
      <c r="K31" s="129"/>
      <c r="L31" s="129"/>
      <c r="M31" s="129"/>
      <c r="N31" s="197">
        <f>SUM(N32:N37)</f>
        <v>0</v>
      </c>
      <c r="O31" s="289"/>
      <c r="P31" s="306"/>
      <c r="Q31" s="197"/>
      <c r="R31" s="290"/>
      <c r="S31" s="271" t="e">
        <f>N31/$N$71</f>
        <v>#DIV/0!</v>
      </c>
    </row>
    <row r="32" spans="1:19" ht="45.75" thickBot="1">
      <c r="A32" s="24" t="s">
        <v>21</v>
      </c>
      <c r="B32" s="85">
        <f>SUM(B33:B37)</f>
        <v>0</v>
      </c>
      <c r="C32" s="37" t="e">
        <f>D32/B32</f>
        <v>#DIV/0!</v>
      </c>
      <c r="D32" s="107">
        <f>SUM(D33:D37)</f>
        <v>0</v>
      </c>
      <c r="E32" s="241"/>
      <c r="F32" s="317"/>
      <c r="G32" s="106"/>
      <c r="H32" s="242">
        <f>SUM(H33:H37)</f>
        <v>0</v>
      </c>
      <c r="I32" s="225"/>
      <c r="J32" s="198"/>
      <c r="K32" s="198"/>
      <c r="L32" s="198"/>
      <c r="M32" s="198"/>
      <c r="N32" s="198"/>
      <c r="O32" s="287"/>
      <c r="P32" s="304"/>
      <c r="Q32" s="198"/>
      <c r="R32" s="238"/>
      <c r="S32" s="272"/>
    </row>
    <row r="33" spans="1:19" ht="52.5" customHeight="1">
      <c r="A33" s="26"/>
      <c r="B33" s="89"/>
      <c r="C33" s="38"/>
      <c r="D33" s="109">
        <f>B33*C33</f>
        <v>0</v>
      </c>
      <c r="E33" s="235"/>
      <c r="F33" s="314"/>
      <c r="G33" s="190"/>
      <c r="H33" s="236"/>
      <c r="I33" s="226"/>
      <c r="J33" s="198"/>
      <c r="K33" s="198"/>
      <c r="L33" s="198"/>
      <c r="M33" s="198"/>
      <c r="N33" s="199"/>
      <c r="O33" s="291"/>
      <c r="P33" s="307"/>
      <c r="Q33" s="199"/>
      <c r="R33" s="292"/>
      <c r="S33" s="272"/>
    </row>
    <row r="34" spans="1:19" ht="15">
      <c r="A34" s="22"/>
      <c r="B34" s="90"/>
      <c r="C34" s="39"/>
      <c r="D34" s="109">
        <f>B34*C34</f>
        <v>0</v>
      </c>
      <c r="E34" s="235"/>
      <c r="F34" s="314"/>
      <c r="G34" s="190"/>
      <c r="H34" s="236"/>
      <c r="I34" s="227"/>
      <c r="J34" s="198"/>
      <c r="K34" s="198"/>
      <c r="L34" s="198"/>
      <c r="M34" s="198"/>
      <c r="N34" s="200"/>
      <c r="O34" s="293"/>
      <c r="P34" s="308"/>
      <c r="Q34" s="200"/>
      <c r="R34" s="294"/>
      <c r="S34" s="272"/>
    </row>
    <row r="35" spans="1:19" ht="15">
      <c r="A35" s="22"/>
      <c r="B35" s="90"/>
      <c r="C35" s="39"/>
      <c r="D35" s="109">
        <f>B35*C35</f>
        <v>0</v>
      </c>
      <c r="E35" s="235"/>
      <c r="F35" s="314"/>
      <c r="G35" s="190"/>
      <c r="H35" s="236"/>
      <c r="I35" s="227"/>
      <c r="J35" s="198"/>
      <c r="K35" s="198"/>
      <c r="L35" s="198"/>
      <c r="M35" s="198"/>
      <c r="N35" s="201"/>
      <c r="O35" s="295"/>
      <c r="P35" s="309"/>
      <c r="Q35" s="201"/>
      <c r="R35" s="246"/>
      <c r="S35" s="272"/>
    </row>
    <row r="36" spans="1:19" ht="15">
      <c r="A36" s="22"/>
      <c r="B36" s="90"/>
      <c r="C36" s="39"/>
      <c r="D36" s="109">
        <f>B36*C36</f>
        <v>0</v>
      </c>
      <c r="E36" s="235"/>
      <c r="F36" s="314"/>
      <c r="G36" s="190"/>
      <c r="H36" s="236"/>
      <c r="I36" s="227"/>
      <c r="J36" s="198"/>
      <c r="K36" s="198"/>
      <c r="L36" s="198"/>
      <c r="M36" s="198"/>
      <c r="N36" s="200"/>
      <c r="O36" s="293"/>
      <c r="P36" s="308"/>
      <c r="Q36" s="200"/>
      <c r="R36" s="294"/>
      <c r="S36" s="272"/>
    </row>
    <row r="37" spans="1:19" ht="15.75" thickBot="1">
      <c r="A37" s="27"/>
      <c r="B37" s="91"/>
      <c r="C37" s="40"/>
      <c r="D37" s="109">
        <f>B37*C37</f>
        <v>0</v>
      </c>
      <c r="E37" s="235"/>
      <c r="F37" s="314"/>
      <c r="G37" s="190"/>
      <c r="H37" s="236"/>
      <c r="I37" s="227"/>
      <c r="J37" s="198"/>
      <c r="K37" s="198"/>
      <c r="L37" s="198"/>
      <c r="M37" s="198"/>
      <c r="N37" s="200"/>
      <c r="O37" s="293"/>
      <c r="P37" s="308"/>
      <c r="Q37" s="200"/>
      <c r="R37" s="294"/>
      <c r="S37" s="272"/>
    </row>
    <row r="38" spans="1:19" ht="24.75" customHeight="1" thickBot="1">
      <c r="A38" s="24" t="s">
        <v>6</v>
      </c>
      <c r="B38" s="85">
        <f>SUM(B39:B44)</f>
        <v>0</v>
      </c>
      <c r="C38" s="37" t="e">
        <f>D38/B38</f>
        <v>#DIV/0!</v>
      </c>
      <c r="D38" s="107">
        <f>SUM(D39:D44)</f>
        <v>0</v>
      </c>
      <c r="E38" s="241"/>
      <c r="F38" s="317"/>
      <c r="G38" s="106"/>
      <c r="H38" s="242">
        <f>SUM(H39:H44)</f>
        <v>0</v>
      </c>
      <c r="I38" s="227"/>
      <c r="J38" s="120"/>
      <c r="K38" s="183"/>
      <c r="L38" s="131"/>
      <c r="M38" s="131"/>
      <c r="N38" s="200"/>
      <c r="O38" s="296"/>
      <c r="P38" s="310"/>
      <c r="Q38" s="131"/>
      <c r="R38" s="294"/>
      <c r="S38" s="273"/>
    </row>
    <row r="39" spans="1:19" ht="42.75" customHeight="1">
      <c r="A39" s="26"/>
      <c r="B39" s="92"/>
      <c r="C39" s="41"/>
      <c r="D39" s="109">
        <f aca="true" t="shared" si="5" ref="D39:D44">B39*C39</f>
        <v>0</v>
      </c>
      <c r="E39" s="235"/>
      <c r="F39" s="314"/>
      <c r="G39" s="190"/>
      <c r="H39" s="236"/>
      <c r="I39" s="227"/>
      <c r="J39" s="120"/>
      <c r="K39" s="48"/>
      <c r="L39" s="131"/>
      <c r="M39" s="131"/>
      <c r="N39" s="200"/>
      <c r="O39" s="296"/>
      <c r="P39" s="310"/>
      <c r="Q39" s="131"/>
      <c r="R39" s="294"/>
      <c r="S39" s="273"/>
    </row>
    <row r="40" spans="1:19" ht="15">
      <c r="A40" s="22"/>
      <c r="B40" s="90"/>
      <c r="C40" s="39"/>
      <c r="D40" s="109">
        <f t="shared" si="5"/>
        <v>0</v>
      </c>
      <c r="E40" s="235"/>
      <c r="F40" s="314"/>
      <c r="G40" s="190"/>
      <c r="H40" s="236"/>
      <c r="I40" s="227"/>
      <c r="J40" s="120"/>
      <c r="K40" s="48"/>
      <c r="L40" s="131"/>
      <c r="M40" s="131"/>
      <c r="N40" s="200"/>
      <c r="O40" s="296"/>
      <c r="P40" s="310"/>
      <c r="Q40" s="131"/>
      <c r="R40" s="294"/>
      <c r="S40" s="273"/>
    </row>
    <row r="41" spans="1:19" ht="15">
      <c r="A41" s="22"/>
      <c r="B41" s="90"/>
      <c r="C41" s="39"/>
      <c r="D41" s="109">
        <f t="shared" si="5"/>
        <v>0</v>
      </c>
      <c r="E41" s="235"/>
      <c r="F41" s="314"/>
      <c r="G41" s="190"/>
      <c r="H41" s="236"/>
      <c r="I41" s="227"/>
      <c r="J41" s="120"/>
      <c r="K41" s="48"/>
      <c r="L41" s="131"/>
      <c r="M41" s="131"/>
      <c r="N41" s="200"/>
      <c r="O41" s="296"/>
      <c r="P41" s="310"/>
      <c r="Q41" s="131"/>
      <c r="R41" s="294"/>
      <c r="S41" s="273"/>
    </row>
    <row r="42" spans="1:19" ht="15">
      <c r="A42" s="22"/>
      <c r="B42" s="90"/>
      <c r="C42" s="39"/>
      <c r="D42" s="109">
        <f t="shared" si="5"/>
        <v>0</v>
      </c>
      <c r="E42" s="235"/>
      <c r="F42" s="314"/>
      <c r="G42" s="190"/>
      <c r="H42" s="236"/>
      <c r="I42" s="227"/>
      <c r="J42" s="120"/>
      <c r="K42" s="48"/>
      <c r="L42" s="131"/>
      <c r="M42" s="131"/>
      <c r="N42" s="200"/>
      <c r="O42" s="296"/>
      <c r="P42" s="310"/>
      <c r="Q42" s="131"/>
      <c r="R42" s="294"/>
      <c r="S42" s="273"/>
    </row>
    <row r="43" spans="1:19" ht="15">
      <c r="A43" s="22"/>
      <c r="B43" s="90"/>
      <c r="C43" s="39"/>
      <c r="D43" s="109">
        <f t="shared" si="5"/>
        <v>0</v>
      </c>
      <c r="E43" s="235"/>
      <c r="F43" s="314"/>
      <c r="G43" s="190"/>
      <c r="H43" s="236"/>
      <c r="I43" s="227"/>
      <c r="J43" s="120"/>
      <c r="K43" s="48"/>
      <c r="L43" s="131"/>
      <c r="M43" s="131"/>
      <c r="N43" s="200"/>
      <c r="O43" s="296"/>
      <c r="P43" s="310"/>
      <c r="Q43" s="131"/>
      <c r="R43" s="294"/>
      <c r="S43" s="273"/>
    </row>
    <row r="44" spans="1:19" ht="15.75" thickBot="1">
      <c r="A44" s="27"/>
      <c r="B44" s="91"/>
      <c r="C44" s="40"/>
      <c r="D44" s="109">
        <f t="shared" si="5"/>
        <v>0</v>
      </c>
      <c r="E44" s="235"/>
      <c r="F44" s="314"/>
      <c r="G44" s="190"/>
      <c r="H44" s="236"/>
      <c r="I44" s="227"/>
      <c r="J44" s="120"/>
      <c r="K44" s="48"/>
      <c r="L44" s="131"/>
      <c r="M44" s="131"/>
      <c r="N44" s="200"/>
      <c r="O44" s="296"/>
      <c r="P44" s="310"/>
      <c r="Q44" s="131"/>
      <c r="R44" s="294"/>
      <c r="S44" s="273"/>
    </row>
    <row r="45" spans="1:19" ht="44.25" customHeight="1" thickBot="1">
      <c r="A45" s="24" t="s">
        <v>9</v>
      </c>
      <c r="B45" s="85">
        <f>SUM(B46:B54)</f>
        <v>0</v>
      </c>
      <c r="C45" s="37" t="e">
        <f>D45/B45</f>
        <v>#DIV/0!</v>
      </c>
      <c r="D45" s="107">
        <f>SUM(D46:D54)</f>
        <v>0</v>
      </c>
      <c r="E45" s="243"/>
      <c r="F45" s="318"/>
      <c r="G45" s="107"/>
      <c r="H45" s="242">
        <f>SUM(H46:H54)</f>
        <v>0</v>
      </c>
      <c r="I45" s="227"/>
      <c r="J45" s="120"/>
      <c r="K45" s="48"/>
      <c r="L45" s="131"/>
      <c r="M45" s="131"/>
      <c r="N45" s="200"/>
      <c r="O45" s="296"/>
      <c r="P45" s="310"/>
      <c r="Q45" s="131"/>
      <c r="R45" s="294"/>
      <c r="S45" s="273"/>
    </row>
    <row r="46" spans="1:19" ht="36.75" customHeight="1">
      <c r="A46" s="135"/>
      <c r="B46" s="179"/>
      <c r="C46" s="180"/>
      <c r="D46" s="109">
        <f>B46*C46</f>
        <v>0</v>
      </c>
      <c r="E46" s="235"/>
      <c r="F46" s="314"/>
      <c r="G46" s="190"/>
      <c r="H46" s="236"/>
      <c r="I46" s="227"/>
      <c r="J46" s="120"/>
      <c r="K46" s="48"/>
      <c r="L46" s="131"/>
      <c r="M46" s="131"/>
      <c r="N46" s="200"/>
      <c r="O46" s="296"/>
      <c r="P46" s="310"/>
      <c r="Q46" s="131"/>
      <c r="R46" s="294"/>
      <c r="S46" s="273"/>
    </row>
    <row r="47" spans="1:19" ht="15">
      <c r="A47" s="22"/>
      <c r="B47" s="90"/>
      <c r="C47" s="39"/>
      <c r="D47" s="109">
        <f aca="true" t="shared" si="6" ref="D47:D63">B47*C47</f>
        <v>0</v>
      </c>
      <c r="E47" s="235"/>
      <c r="F47" s="314"/>
      <c r="G47" s="190"/>
      <c r="H47" s="236"/>
      <c r="I47" s="227"/>
      <c r="J47" s="120"/>
      <c r="K47" s="48"/>
      <c r="L47" s="131"/>
      <c r="M47" s="131"/>
      <c r="N47" s="200"/>
      <c r="O47" s="296"/>
      <c r="P47" s="310"/>
      <c r="Q47" s="131"/>
      <c r="R47" s="294"/>
      <c r="S47" s="273"/>
    </row>
    <row r="48" spans="1:19" ht="15">
      <c r="A48" s="22"/>
      <c r="B48" s="90"/>
      <c r="C48" s="39"/>
      <c r="D48" s="109">
        <f t="shared" si="6"/>
        <v>0</v>
      </c>
      <c r="E48" s="235"/>
      <c r="F48" s="314"/>
      <c r="G48" s="190"/>
      <c r="H48" s="236"/>
      <c r="I48" s="227"/>
      <c r="J48" s="120"/>
      <c r="K48" s="48"/>
      <c r="L48" s="131"/>
      <c r="M48" s="131"/>
      <c r="N48" s="200"/>
      <c r="O48" s="296"/>
      <c r="P48" s="310"/>
      <c r="Q48" s="131"/>
      <c r="R48" s="294"/>
      <c r="S48" s="273"/>
    </row>
    <row r="49" spans="1:19" ht="15">
      <c r="A49" s="22"/>
      <c r="B49" s="90"/>
      <c r="C49" s="39"/>
      <c r="D49" s="109">
        <f t="shared" si="6"/>
        <v>0</v>
      </c>
      <c r="E49" s="235"/>
      <c r="F49" s="314"/>
      <c r="G49" s="190"/>
      <c r="H49" s="236"/>
      <c r="I49" s="227"/>
      <c r="J49" s="120"/>
      <c r="K49" s="48"/>
      <c r="L49" s="131"/>
      <c r="M49" s="131"/>
      <c r="N49" s="200"/>
      <c r="O49" s="296"/>
      <c r="P49" s="310"/>
      <c r="Q49" s="131"/>
      <c r="R49" s="294"/>
      <c r="S49" s="273"/>
    </row>
    <row r="50" spans="1:19" ht="15">
      <c r="A50" s="27"/>
      <c r="B50" s="91"/>
      <c r="C50" s="40"/>
      <c r="D50" s="109">
        <f t="shared" si="6"/>
        <v>0</v>
      </c>
      <c r="E50" s="235"/>
      <c r="F50" s="314"/>
      <c r="G50" s="190"/>
      <c r="H50" s="236"/>
      <c r="I50" s="227"/>
      <c r="J50" s="120"/>
      <c r="K50" s="48"/>
      <c r="L50" s="131"/>
      <c r="M50" s="131"/>
      <c r="N50" s="200"/>
      <c r="O50" s="296"/>
      <c r="P50" s="310"/>
      <c r="Q50" s="131"/>
      <c r="R50" s="294"/>
      <c r="S50" s="273"/>
    </row>
    <row r="51" spans="1:19" ht="15">
      <c r="A51" s="61"/>
      <c r="B51" s="93"/>
      <c r="C51" s="57"/>
      <c r="D51" s="109">
        <f t="shared" si="6"/>
        <v>0</v>
      </c>
      <c r="E51" s="235"/>
      <c r="F51" s="314"/>
      <c r="G51" s="190"/>
      <c r="H51" s="236"/>
      <c r="I51" s="227"/>
      <c r="J51" s="120"/>
      <c r="K51" s="48"/>
      <c r="L51" s="131"/>
      <c r="M51" s="131"/>
      <c r="N51" s="200"/>
      <c r="O51" s="296"/>
      <c r="P51" s="310"/>
      <c r="Q51" s="131"/>
      <c r="R51" s="294"/>
      <c r="S51" s="273"/>
    </row>
    <row r="52" spans="1:19" ht="15">
      <c r="A52" s="22"/>
      <c r="B52" s="90"/>
      <c r="C52" s="39"/>
      <c r="D52" s="109">
        <f t="shared" si="6"/>
        <v>0</v>
      </c>
      <c r="E52" s="235"/>
      <c r="F52" s="314"/>
      <c r="G52" s="190"/>
      <c r="H52" s="236"/>
      <c r="I52" s="227"/>
      <c r="J52" s="120"/>
      <c r="K52" s="48"/>
      <c r="L52" s="131"/>
      <c r="M52" s="131"/>
      <c r="N52" s="200"/>
      <c r="O52" s="296"/>
      <c r="P52" s="310"/>
      <c r="Q52" s="131"/>
      <c r="R52" s="294"/>
      <c r="S52" s="273"/>
    </row>
    <row r="53" spans="1:19" ht="15">
      <c r="A53" s="22"/>
      <c r="B53" s="90"/>
      <c r="C53" s="39"/>
      <c r="D53" s="109">
        <f t="shared" si="6"/>
        <v>0</v>
      </c>
      <c r="E53" s="235"/>
      <c r="F53" s="314"/>
      <c r="G53" s="190"/>
      <c r="H53" s="236"/>
      <c r="I53" s="227"/>
      <c r="J53" s="120"/>
      <c r="K53" s="48"/>
      <c r="L53" s="131"/>
      <c r="M53" s="131"/>
      <c r="N53" s="200"/>
      <c r="O53" s="296"/>
      <c r="P53" s="310"/>
      <c r="Q53" s="131"/>
      <c r="R53" s="294"/>
      <c r="S53" s="273"/>
    </row>
    <row r="54" spans="1:19" ht="15.75" thickBot="1">
      <c r="A54" s="22"/>
      <c r="B54" s="90"/>
      <c r="C54" s="39"/>
      <c r="D54" s="109">
        <f t="shared" si="6"/>
        <v>0</v>
      </c>
      <c r="E54" s="235"/>
      <c r="F54" s="314"/>
      <c r="G54" s="190"/>
      <c r="H54" s="236"/>
      <c r="I54" s="227"/>
      <c r="J54" s="120"/>
      <c r="K54" s="48"/>
      <c r="L54" s="131"/>
      <c r="M54" s="131"/>
      <c r="N54" s="200"/>
      <c r="O54" s="296"/>
      <c r="P54" s="310"/>
      <c r="Q54" s="131"/>
      <c r="R54" s="294"/>
      <c r="S54" s="273"/>
    </row>
    <row r="55" spans="1:19" ht="60" customHeight="1">
      <c r="A55" s="53" t="s">
        <v>19</v>
      </c>
      <c r="B55" s="94">
        <f>SUM(B56:B63)</f>
        <v>0</v>
      </c>
      <c r="C55" s="83" t="e">
        <f>D55/B55</f>
        <v>#DIV/0!</v>
      </c>
      <c r="D55" s="206">
        <f>SUM(D56:D63)</f>
        <v>0</v>
      </c>
      <c r="E55" s="108"/>
      <c r="F55" s="108"/>
      <c r="G55" s="108"/>
      <c r="H55" s="244">
        <f>SUM(H56:H63)</f>
        <v>0</v>
      </c>
      <c r="I55" s="227"/>
      <c r="J55" s="120"/>
      <c r="K55" s="48"/>
      <c r="L55" s="131"/>
      <c r="M55" s="131"/>
      <c r="N55" s="200"/>
      <c r="O55" s="296"/>
      <c r="P55" s="310"/>
      <c r="Q55" s="131"/>
      <c r="R55" s="294"/>
      <c r="S55" s="273"/>
    </row>
    <row r="56" spans="1:19" ht="15">
      <c r="A56" s="56"/>
      <c r="B56" s="93"/>
      <c r="C56" s="57"/>
      <c r="D56" s="207">
        <f t="shared" si="6"/>
        <v>0</v>
      </c>
      <c r="E56" s="245"/>
      <c r="F56" s="319"/>
      <c r="G56" s="132"/>
      <c r="H56" s="246"/>
      <c r="I56" s="227"/>
      <c r="J56" s="120"/>
      <c r="K56" s="48"/>
      <c r="L56" s="131"/>
      <c r="M56" s="131"/>
      <c r="N56" s="200"/>
      <c r="O56" s="296"/>
      <c r="P56" s="310"/>
      <c r="Q56" s="131"/>
      <c r="R56" s="294"/>
      <c r="S56" s="273"/>
    </row>
    <row r="57" spans="1:19" ht="15">
      <c r="A57" s="46"/>
      <c r="B57" s="90"/>
      <c r="C57" s="58"/>
      <c r="D57" s="207">
        <f t="shared" si="6"/>
        <v>0</v>
      </c>
      <c r="E57" s="245"/>
      <c r="F57" s="319"/>
      <c r="G57" s="132"/>
      <c r="H57" s="246"/>
      <c r="I57" s="227"/>
      <c r="J57" s="120"/>
      <c r="K57" s="48"/>
      <c r="L57" s="131"/>
      <c r="M57" s="131"/>
      <c r="N57" s="200"/>
      <c r="O57" s="296"/>
      <c r="P57" s="310"/>
      <c r="Q57" s="131"/>
      <c r="R57" s="294"/>
      <c r="S57" s="273"/>
    </row>
    <row r="58" spans="1:19" ht="15">
      <c r="A58" s="46"/>
      <c r="B58" s="90"/>
      <c r="C58" s="58"/>
      <c r="D58" s="208">
        <f t="shared" si="6"/>
        <v>0</v>
      </c>
      <c r="E58" s="237"/>
      <c r="F58" s="315"/>
      <c r="G58" s="130"/>
      <c r="H58" s="238"/>
      <c r="I58" s="227"/>
      <c r="J58" s="120"/>
      <c r="K58" s="48"/>
      <c r="L58" s="131"/>
      <c r="M58" s="131"/>
      <c r="N58" s="200"/>
      <c r="O58" s="296"/>
      <c r="P58" s="310"/>
      <c r="Q58" s="131"/>
      <c r="R58" s="294"/>
      <c r="S58" s="273"/>
    </row>
    <row r="59" spans="1:19" ht="15">
      <c r="A59" s="46"/>
      <c r="B59" s="90"/>
      <c r="C59" s="58"/>
      <c r="D59" s="208">
        <f t="shared" si="6"/>
        <v>0</v>
      </c>
      <c r="E59" s="237"/>
      <c r="F59" s="315"/>
      <c r="G59" s="130"/>
      <c r="H59" s="238"/>
      <c r="I59" s="227"/>
      <c r="J59" s="120"/>
      <c r="K59" s="48"/>
      <c r="L59" s="131"/>
      <c r="M59" s="131"/>
      <c r="N59" s="200"/>
      <c r="O59" s="296"/>
      <c r="P59" s="310"/>
      <c r="Q59" s="131"/>
      <c r="R59" s="294"/>
      <c r="S59" s="273"/>
    </row>
    <row r="60" spans="1:19" ht="15">
      <c r="A60" s="46"/>
      <c r="B60" s="95"/>
      <c r="C60" s="59"/>
      <c r="D60" s="208">
        <f t="shared" si="6"/>
        <v>0</v>
      </c>
      <c r="E60" s="237"/>
      <c r="F60" s="315"/>
      <c r="G60" s="130"/>
      <c r="H60" s="238"/>
      <c r="I60" s="227"/>
      <c r="J60" s="120"/>
      <c r="K60" s="48"/>
      <c r="L60" s="131"/>
      <c r="M60" s="131"/>
      <c r="N60" s="200"/>
      <c r="O60" s="296"/>
      <c r="P60" s="310"/>
      <c r="Q60" s="131"/>
      <c r="R60" s="294"/>
      <c r="S60" s="273"/>
    </row>
    <row r="61" spans="1:19" ht="15">
      <c r="A61" s="52"/>
      <c r="B61" s="96"/>
      <c r="C61" s="42"/>
      <c r="D61" s="208">
        <f t="shared" si="6"/>
        <v>0</v>
      </c>
      <c r="E61" s="237"/>
      <c r="F61" s="315"/>
      <c r="G61" s="130"/>
      <c r="H61" s="238"/>
      <c r="I61" s="227"/>
      <c r="J61" s="120"/>
      <c r="K61" s="48"/>
      <c r="L61" s="131"/>
      <c r="M61" s="131"/>
      <c r="N61" s="200"/>
      <c r="O61" s="296"/>
      <c r="P61" s="310"/>
      <c r="Q61" s="131"/>
      <c r="R61" s="294"/>
      <c r="S61" s="273"/>
    </row>
    <row r="62" spans="1:19" ht="15">
      <c r="A62" s="52"/>
      <c r="B62" s="96"/>
      <c r="C62" s="42"/>
      <c r="D62" s="208">
        <f t="shared" si="6"/>
        <v>0</v>
      </c>
      <c r="E62" s="237"/>
      <c r="F62" s="315"/>
      <c r="G62" s="130"/>
      <c r="H62" s="238"/>
      <c r="I62" s="227"/>
      <c r="J62" s="120"/>
      <c r="K62" s="48"/>
      <c r="L62" s="131"/>
      <c r="M62" s="131"/>
      <c r="N62" s="200"/>
      <c r="O62" s="296"/>
      <c r="P62" s="310"/>
      <c r="Q62" s="131"/>
      <c r="R62" s="294"/>
      <c r="S62" s="273"/>
    </row>
    <row r="63" spans="1:19" ht="15">
      <c r="A63" s="46"/>
      <c r="B63" s="90"/>
      <c r="C63" s="58"/>
      <c r="D63" s="208">
        <f t="shared" si="6"/>
        <v>0</v>
      </c>
      <c r="E63" s="237"/>
      <c r="F63" s="315"/>
      <c r="G63" s="130"/>
      <c r="H63" s="238"/>
      <c r="I63" s="227"/>
      <c r="J63" s="120"/>
      <c r="K63" s="48"/>
      <c r="L63" s="131"/>
      <c r="M63" s="131"/>
      <c r="N63" s="200"/>
      <c r="O63" s="296"/>
      <c r="P63" s="310"/>
      <c r="Q63" s="131"/>
      <c r="R63" s="294"/>
      <c r="S63" s="273"/>
    </row>
    <row r="64" spans="1:19" ht="40.5" customHeight="1" thickBot="1">
      <c r="A64" s="54" t="s">
        <v>26</v>
      </c>
      <c r="B64" s="97">
        <f>B55+B45+B38+B32+B25+B20+B5</f>
        <v>0</v>
      </c>
      <c r="C64" s="55" t="e">
        <f>D64/B64</f>
        <v>#DIV/0!</v>
      </c>
      <c r="D64" s="209">
        <f>D55+D45+D38+D32+D25+D20+D5</f>
        <v>0</v>
      </c>
      <c r="E64" s="247"/>
      <c r="F64" s="320"/>
      <c r="G64" s="97"/>
      <c r="H64" s="248">
        <f>H55+H45+H38+H32+H25+H20+H5</f>
        <v>0</v>
      </c>
      <c r="I64" s="227"/>
      <c r="J64" s="120"/>
      <c r="K64" s="48"/>
      <c r="L64" s="131"/>
      <c r="M64" s="131"/>
      <c r="N64" s="200"/>
      <c r="O64" s="296"/>
      <c r="P64" s="310"/>
      <c r="Q64" s="131"/>
      <c r="R64" s="294"/>
      <c r="S64" s="273"/>
    </row>
    <row r="65" spans="1:19" ht="35.25" customHeight="1" thickBot="1">
      <c r="A65" s="28"/>
      <c r="B65" s="98"/>
      <c r="C65" s="43"/>
      <c r="D65" s="210"/>
      <c r="E65" s="249"/>
      <c r="F65" s="321"/>
      <c r="G65" s="98"/>
      <c r="H65" s="250"/>
      <c r="I65" s="227"/>
      <c r="J65" s="120"/>
      <c r="K65" s="48"/>
      <c r="L65" s="131"/>
      <c r="M65" s="131"/>
      <c r="N65" s="200"/>
      <c r="O65" s="296"/>
      <c r="P65" s="310"/>
      <c r="Q65" s="131"/>
      <c r="R65" s="294"/>
      <c r="S65" s="273"/>
    </row>
    <row r="66" spans="1:19" s="10" customFormat="1" ht="133.5" customHeight="1" thickBot="1">
      <c r="A66" s="30" t="s">
        <v>32</v>
      </c>
      <c r="B66" s="177"/>
      <c r="C66" s="178"/>
      <c r="D66" s="177"/>
      <c r="E66" s="251"/>
      <c r="F66" s="322"/>
      <c r="G66" s="191"/>
      <c r="H66" s="252"/>
      <c r="I66" s="227"/>
      <c r="J66" s="120"/>
      <c r="K66" s="48"/>
      <c r="L66" s="131"/>
      <c r="M66" s="131"/>
      <c r="N66" s="200"/>
      <c r="O66" s="296"/>
      <c r="P66" s="310"/>
      <c r="Q66" s="131"/>
      <c r="R66" s="294"/>
      <c r="S66" s="273"/>
    </row>
    <row r="67" spans="1:19" ht="81" customHeight="1">
      <c r="A67" s="29" t="s">
        <v>36</v>
      </c>
      <c r="B67" s="49"/>
      <c r="C67" s="44"/>
      <c r="D67" s="109">
        <f>D5*15%</f>
        <v>0</v>
      </c>
      <c r="E67" s="253"/>
      <c r="F67" s="323"/>
      <c r="G67" s="109"/>
      <c r="H67" s="254"/>
      <c r="I67" s="227"/>
      <c r="J67" s="120"/>
      <c r="K67" s="48"/>
      <c r="L67" s="131"/>
      <c r="M67" s="131"/>
      <c r="N67" s="200"/>
      <c r="O67" s="296"/>
      <c r="P67" s="310"/>
      <c r="Q67" s="131"/>
      <c r="R67" s="294"/>
      <c r="S67" s="273"/>
    </row>
    <row r="68" spans="1:19" ht="48.75" customHeight="1" thickBot="1">
      <c r="A68" s="51" t="s">
        <v>37</v>
      </c>
      <c r="B68" s="99"/>
      <c r="C68" s="45"/>
      <c r="D68" s="110">
        <f>D64*7%</f>
        <v>0</v>
      </c>
      <c r="E68" s="255"/>
      <c r="F68" s="324"/>
      <c r="G68" s="110"/>
      <c r="H68" s="256"/>
      <c r="I68" s="219"/>
      <c r="J68" s="119"/>
      <c r="K68" s="79"/>
      <c r="L68" s="121"/>
      <c r="M68" s="121"/>
      <c r="N68" s="199"/>
      <c r="O68" s="297"/>
      <c r="P68" s="311"/>
      <c r="Q68" s="121"/>
      <c r="R68" s="292"/>
      <c r="S68" s="273"/>
    </row>
    <row r="69" spans="1:19" s="10" customFormat="1" ht="49.5" customHeight="1" thickBot="1">
      <c r="A69" s="64" t="s">
        <v>33</v>
      </c>
      <c r="B69" s="100">
        <f>B64+B66</f>
        <v>0</v>
      </c>
      <c r="C69" s="65" t="e">
        <f>D69/B69</f>
        <v>#DIV/0!</v>
      </c>
      <c r="D69" s="211">
        <f>D66+D64</f>
        <v>0</v>
      </c>
      <c r="E69" s="257"/>
      <c r="F69" s="325"/>
      <c r="G69" s="100"/>
      <c r="H69" s="258">
        <f>H66+H64</f>
        <v>0</v>
      </c>
      <c r="I69" s="228"/>
      <c r="J69" s="121"/>
      <c r="K69" s="70"/>
      <c r="L69" s="121"/>
      <c r="M69" s="121"/>
      <c r="N69" s="199"/>
      <c r="O69" s="297"/>
      <c r="P69" s="311"/>
      <c r="Q69" s="121"/>
      <c r="R69" s="292"/>
      <c r="S69" s="273"/>
    </row>
    <row r="70" spans="1:19" s="10" customFormat="1" ht="96.75" customHeight="1">
      <c r="A70" s="66" t="s">
        <v>58</v>
      </c>
      <c r="B70" s="101" t="s">
        <v>59</v>
      </c>
      <c r="C70" s="67" t="s">
        <v>31</v>
      </c>
      <c r="D70" s="212" t="s">
        <v>30</v>
      </c>
      <c r="E70" s="259"/>
      <c r="F70" s="326"/>
      <c r="G70" s="193"/>
      <c r="H70" s="193"/>
      <c r="I70" s="229"/>
      <c r="J70" s="122"/>
      <c r="K70" s="72"/>
      <c r="L70" s="122"/>
      <c r="M70" s="122"/>
      <c r="N70" s="264"/>
      <c r="O70" s="298"/>
      <c r="P70" s="312"/>
      <c r="Q70" s="122"/>
      <c r="R70" s="299"/>
      <c r="S70" s="274"/>
    </row>
    <row r="71" spans="1:19" ht="72" customHeight="1" thickBot="1">
      <c r="A71" s="69" t="s">
        <v>34</v>
      </c>
      <c r="B71" s="134"/>
      <c r="C71" s="69">
        <f>D69*B71</f>
        <v>0</v>
      </c>
      <c r="D71" s="213">
        <f>D69-C71</f>
        <v>0</v>
      </c>
      <c r="E71" s="194"/>
      <c r="F71" s="194"/>
      <c r="G71" s="194"/>
      <c r="H71" s="194"/>
      <c r="I71" s="230" t="s">
        <v>35</v>
      </c>
      <c r="J71" s="123"/>
      <c r="K71" s="68"/>
      <c r="L71" s="123"/>
      <c r="M71" s="123"/>
      <c r="N71" s="265">
        <f>N5+N10+N18+N24+N31</f>
        <v>0</v>
      </c>
      <c r="O71" s="300"/>
      <c r="P71" s="261"/>
      <c r="Q71" s="261"/>
      <c r="R71" s="261"/>
      <c r="S71" s="275" t="e">
        <f>S31+S24+S18+S10+S5</f>
        <v>#DIV/0!</v>
      </c>
    </row>
    <row r="72" spans="1:19" ht="15" customHeight="1">
      <c r="A72" s="5"/>
      <c r="B72" s="102"/>
      <c r="C72" s="74"/>
      <c r="D72" s="102"/>
      <c r="E72" s="102"/>
      <c r="F72" s="102"/>
      <c r="G72" s="102"/>
      <c r="H72" s="102"/>
      <c r="I72" s="31"/>
      <c r="J72" s="124"/>
      <c r="K72" s="80"/>
      <c r="L72" s="124"/>
      <c r="M72" s="124"/>
      <c r="N72" s="124"/>
      <c r="O72" s="124"/>
      <c r="P72" s="124"/>
      <c r="Q72" s="124"/>
      <c r="R72" s="124"/>
      <c r="S72" s="34"/>
    </row>
    <row r="73" spans="1:19" s="12" customFormat="1" ht="15" customHeight="1" hidden="1">
      <c r="A73" s="20" t="s">
        <v>12</v>
      </c>
      <c r="B73" s="103"/>
      <c r="C73" s="84"/>
      <c r="D73" s="103"/>
      <c r="E73" s="103"/>
      <c r="F73" s="103"/>
      <c r="G73" s="103"/>
      <c r="H73" s="103"/>
      <c r="I73" s="1"/>
      <c r="J73" s="105"/>
      <c r="K73" s="75"/>
      <c r="L73" s="105"/>
      <c r="M73" s="105"/>
      <c r="N73" s="105"/>
      <c r="O73" s="105"/>
      <c r="P73" s="105"/>
      <c r="Q73" s="105"/>
      <c r="R73" s="105"/>
      <c r="S73" s="73"/>
    </row>
    <row r="74" spans="1:19" ht="93.75" customHeight="1">
      <c r="A74" s="341" t="s">
        <v>57</v>
      </c>
      <c r="B74" s="341"/>
      <c r="C74" s="341"/>
      <c r="D74" s="341"/>
      <c r="E74" s="187"/>
      <c r="F74" s="187"/>
      <c r="G74" s="187"/>
      <c r="H74" s="20"/>
      <c r="I74" s="13"/>
      <c r="J74" s="113"/>
      <c r="K74" s="77"/>
      <c r="L74" s="113"/>
      <c r="M74" s="113"/>
      <c r="N74" s="113"/>
      <c r="O74" s="113"/>
      <c r="P74" s="113"/>
      <c r="Q74" s="113"/>
      <c r="R74" s="113"/>
      <c r="S74" s="74"/>
    </row>
    <row r="75" spans="1:19" ht="15">
      <c r="A75" s="20"/>
      <c r="B75" s="103"/>
      <c r="C75" s="84"/>
      <c r="D75" s="103"/>
      <c r="E75" s="103"/>
      <c r="F75" s="103"/>
      <c r="G75" s="103"/>
      <c r="H75" s="103"/>
      <c r="I75" s="31"/>
      <c r="J75" s="124"/>
      <c r="K75" s="80"/>
      <c r="L75" s="124"/>
      <c r="M75" s="124"/>
      <c r="N75" s="124"/>
      <c r="O75" s="124"/>
      <c r="P75" s="124"/>
      <c r="Q75" s="124"/>
      <c r="R75" s="124"/>
      <c r="S75" s="32"/>
    </row>
    <row r="76" spans="1:19" ht="15">
      <c r="A76" s="19"/>
      <c r="B76" s="104"/>
      <c r="C76" s="32"/>
      <c r="D76" s="104"/>
      <c r="E76" s="104"/>
      <c r="F76" s="104"/>
      <c r="G76" s="104"/>
      <c r="H76" s="104"/>
      <c r="I76" s="31"/>
      <c r="J76" s="124"/>
      <c r="K76" s="80"/>
      <c r="L76" s="124"/>
      <c r="M76" s="124"/>
      <c r="N76" s="124"/>
      <c r="O76" s="124"/>
      <c r="P76" s="124"/>
      <c r="Q76" s="124"/>
      <c r="R76" s="124"/>
      <c r="S76" s="32"/>
    </row>
    <row r="77" spans="1:19" ht="15">
      <c r="A77" s="19"/>
      <c r="B77" s="104"/>
      <c r="C77" s="32"/>
      <c r="D77" s="104"/>
      <c r="E77" s="104"/>
      <c r="F77" s="104"/>
      <c r="G77" s="104"/>
      <c r="H77" s="104"/>
      <c r="I77" s="33"/>
      <c r="J77" s="125"/>
      <c r="K77" s="81"/>
      <c r="L77" s="125"/>
      <c r="M77" s="125"/>
      <c r="N77" s="125"/>
      <c r="O77" s="125"/>
      <c r="P77" s="125"/>
      <c r="Q77" s="125"/>
      <c r="R77" s="125"/>
      <c r="S77" s="34"/>
    </row>
    <row r="79" spans="9:19" ht="15">
      <c r="I79" s="5"/>
      <c r="J79" s="113"/>
      <c r="K79" s="77"/>
      <c r="L79" s="113"/>
      <c r="M79" s="113"/>
      <c r="N79" s="113"/>
      <c r="O79" s="113"/>
      <c r="P79" s="113"/>
      <c r="Q79" s="113"/>
      <c r="R79" s="113"/>
      <c r="S79" s="34"/>
    </row>
    <row r="80" spans="9:19" ht="12.75">
      <c r="I80" s="14"/>
      <c r="J80" s="104"/>
      <c r="K80" s="32"/>
      <c r="L80" s="104"/>
      <c r="M80" s="104"/>
      <c r="N80" s="104"/>
      <c r="O80" s="104"/>
      <c r="P80" s="104"/>
      <c r="Q80" s="104"/>
      <c r="R80" s="104"/>
      <c r="S80" s="32"/>
    </row>
    <row r="81" spans="9:19" ht="12.75">
      <c r="I81" s="20"/>
      <c r="J81" s="104"/>
      <c r="K81" s="32"/>
      <c r="L81" s="104"/>
      <c r="M81" s="104"/>
      <c r="N81" s="104"/>
      <c r="O81" s="104"/>
      <c r="P81" s="104"/>
      <c r="Q81" s="104"/>
      <c r="R81" s="104"/>
      <c r="S81" s="32"/>
    </row>
    <row r="82" spans="9:19" ht="12.75">
      <c r="I82" s="14"/>
      <c r="J82" s="126"/>
      <c r="K82" s="82"/>
      <c r="L82" s="126"/>
      <c r="M82" s="126"/>
      <c r="N82" s="126"/>
      <c r="O82" s="126"/>
      <c r="P82" s="126"/>
      <c r="Q82" s="126"/>
      <c r="R82" s="126"/>
      <c r="S82" s="32"/>
    </row>
    <row r="83" spans="9:19" ht="12.75">
      <c r="I83" s="9"/>
      <c r="J83" s="126"/>
      <c r="K83" s="82"/>
      <c r="L83" s="126"/>
      <c r="M83" s="126"/>
      <c r="N83" s="126"/>
      <c r="O83" s="126"/>
      <c r="P83" s="126"/>
      <c r="Q83" s="126"/>
      <c r="R83" s="126"/>
      <c r="S83" s="32"/>
    </row>
    <row r="84" spans="9:19" ht="12.75">
      <c r="I84" s="14"/>
      <c r="J84" s="104"/>
      <c r="K84" s="32"/>
      <c r="L84" s="104"/>
      <c r="M84" s="104"/>
      <c r="N84" s="104"/>
      <c r="O84" s="104"/>
      <c r="P84" s="104"/>
      <c r="Q84" s="104"/>
      <c r="R84" s="104"/>
      <c r="S84" s="32"/>
    </row>
  </sheetData>
  <sheetProtection/>
  <mergeCells count="17">
    <mergeCell ref="O3:R3"/>
    <mergeCell ref="I3:I4"/>
    <mergeCell ref="J3:J4"/>
    <mergeCell ref="K3:K4"/>
    <mergeCell ref="L3:L4"/>
    <mergeCell ref="M3:M4"/>
    <mergeCell ref="N3:N4"/>
    <mergeCell ref="E3:H3"/>
    <mergeCell ref="A1:S1"/>
    <mergeCell ref="A2:S2"/>
    <mergeCell ref="T8:T9"/>
    <mergeCell ref="T10:T11"/>
    <mergeCell ref="A74:D74"/>
    <mergeCell ref="A3:A4"/>
    <mergeCell ref="B3:B4"/>
    <mergeCell ref="C3:C4"/>
    <mergeCell ref="D3:D4"/>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8" scale="34" r:id="rId3"/>
  <headerFooter alignWithMargins="0">
    <oddFooter xml:space="preserve">&amp;R&amp;G &amp;"Arial,Italique"&amp;8Projet cofinancé par le Fonds Européen Asile Migration et Intégration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G12" sqref="G12"/>
    </sheetView>
  </sheetViews>
  <sheetFormatPr defaultColWidth="11.421875" defaultRowHeight="12.75"/>
  <cols>
    <col min="1" max="1" width="20.7109375" style="0" customWidth="1"/>
    <col min="2" max="2" width="12.421875" style="0" bestFit="1" customWidth="1"/>
    <col min="5" max="5" width="12.28125" style="0" customWidth="1"/>
    <col min="6" max="6" width="14.140625" style="0" customWidth="1"/>
  </cols>
  <sheetData>
    <row r="1" spans="1:13" ht="60" customHeight="1">
      <c r="A1" s="351" t="s">
        <v>61</v>
      </c>
      <c r="B1" s="351"/>
      <c r="C1" s="351"/>
      <c r="D1" s="351"/>
      <c r="E1" s="351"/>
      <c r="F1" s="351"/>
      <c r="G1" s="351"/>
      <c r="H1" s="351"/>
      <c r="I1" s="351"/>
      <c r="J1" s="351"/>
      <c r="K1" s="351"/>
      <c r="L1" s="351"/>
      <c r="M1" s="351"/>
    </row>
    <row r="3" spans="1:9" ht="27" customHeight="1">
      <c r="A3" s="352" t="s">
        <v>43</v>
      </c>
      <c r="B3" s="353" t="s">
        <v>54</v>
      </c>
      <c r="C3" s="353"/>
      <c r="D3" s="353"/>
      <c r="E3" s="143"/>
      <c r="F3" s="353" t="s">
        <v>52</v>
      </c>
      <c r="G3" s="353"/>
      <c r="H3" s="353"/>
      <c r="I3" s="353"/>
    </row>
    <row r="4" spans="1:9" ht="40.5">
      <c r="A4" s="352"/>
      <c r="B4" s="137" t="s">
        <v>44</v>
      </c>
      <c r="C4" s="137" t="s">
        <v>45</v>
      </c>
      <c r="D4" s="137" t="s">
        <v>46</v>
      </c>
      <c r="E4" s="143"/>
      <c r="F4" s="137" t="s">
        <v>44</v>
      </c>
      <c r="G4" s="137" t="s">
        <v>47</v>
      </c>
      <c r="H4" s="137" t="s">
        <v>55</v>
      </c>
      <c r="I4" s="137" t="s">
        <v>46</v>
      </c>
    </row>
    <row r="5" spans="1:9" ht="21" customHeight="1">
      <c r="A5" s="141" t="s">
        <v>48</v>
      </c>
      <c r="B5" s="139">
        <v>200000</v>
      </c>
      <c r="C5" s="139"/>
      <c r="D5" s="140">
        <v>75</v>
      </c>
      <c r="E5" s="144"/>
      <c r="F5" s="139">
        <v>500000</v>
      </c>
      <c r="G5" s="138"/>
      <c r="H5" s="140"/>
      <c r="I5" s="140">
        <v>75</v>
      </c>
    </row>
    <row r="6" spans="1:9" ht="20.25">
      <c r="A6" s="142" t="s">
        <v>49</v>
      </c>
      <c r="B6" s="139">
        <v>400000</v>
      </c>
      <c r="C6" s="139"/>
      <c r="D6" s="140">
        <v>75</v>
      </c>
      <c r="E6" s="144"/>
      <c r="F6" s="139">
        <v>1000000</v>
      </c>
      <c r="G6" s="138"/>
      <c r="H6" s="140"/>
      <c r="I6" s="140">
        <v>75</v>
      </c>
    </row>
    <row r="7" spans="1:9" ht="20.25">
      <c r="A7" s="142" t="s">
        <v>50</v>
      </c>
      <c r="B7" s="139">
        <v>600000</v>
      </c>
      <c r="C7" s="139"/>
      <c r="D7" s="140">
        <v>75</v>
      </c>
      <c r="E7" s="144"/>
      <c r="F7" s="139">
        <v>2000000</v>
      </c>
      <c r="G7" s="138"/>
      <c r="H7" s="140"/>
      <c r="I7" s="140">
        <v>75</v>
      </c>
    </row>
    <row r="9" spans="1:9" ht="39" customHeight="1">
      <c r="A9" s="352" t="s">
        <v>43</v>
      </c>
      <c r="B9" s="353" t="s">
        <v>53</v>
      </c>
      <c r="C9" s="353"/>
      <c r="D9" s="353"/>
      <c r="E9" s="353"/>
      <c r="F9" s="143"/>
      <c r="G9" s="353" t="s">
        <v>51</v>
      </c>
      <c r="H9" s="353"/>
      <c r="I9" s="353"/>
    </row>
    <row r="10" spans="1:9" ht="40.5">
      <c r="A10" s="352"/>
      <c r="B10" s="137" t="s">
        <v>44</v>
      </c>
      <c r="C10" s="137" t="s">
        <v>47</v>
      </c>
      <c r="D10" s="137" t="s">
        <v>55</v>
      </c>
      <c r="E10" s="137" t="s">
        <v>46</v>
      </c>
      <c r="F10" s="143"/>
      <c r="G10" s="137" t="s">
        <v>44</v>
      </c>
      <c r="H10" s="137" t="s">
        <v>47</v>
      </c>
      <c r="I10" s="137" t="s">
        <v>46</v>
      </c>
    </row>
    <row r="11" spans="1:9" ht="27" customHeight="1">
      <c r="A11" s="141" t="s">
        <v>48</v>
      </c>
      <c r="B11" s="139">
        <v>200000</v>
      </c>
      <c r="C11" s="139"/>
      <c r="D11" s="140"/>
      <c r="E11" s="140">
        <v>75</v>
      </c>
      <c r="F11" s="144"/>
      <c r="G11" s="139">
        <v>70000</v>
      </c>
      <c r="H11" s="140"/>
      <c r="I11" s="140">
        <v>75</v>
      </c>
    </row>
    <row r="12" spans="1:9" ht="33" customHeight="1">
      <c r="A12" s="142" t="s">
        <v>49</v>
      </c>
      <c r="B12" s="139">
        <v>400000</v>
      </c>
      <c r="C12" s="139"/>
      <c r="D12" s="140"/>
      <c r="E12" s="140">
        <v>75</v>
      </c>
      <c r="F12" s="144"/>
      <c r="G12" s="139">
        <v>110000</v>
      </c>
      <c r="H12" s="140"/>
      <c r="I12" s="140">
        <v>75</v>
      </c>
    </row>
    <row r="13" spans="1:9" ht="33.75" customHeight="1">
      <c r="A13" s="142" t="s">
        <v>50</v>
      </c>
      <c r="B13" s="139">
        <v>600000</v>
      </c>
      <c r="C13" s="139"/>
      <c r="D13" s="140"/>
      <c r="E13" s="140">
        <v>75</v>
      </c>
      <c r="F13" s="144"/>
      <c r="G13" s="139">
        <v>150000</v>
      </c>
      <c r="H13" s="140"/>
      <c r="I13" s="140">
        <v>75</v>
      </c>
    </row>
  </sheetData>
  <sheetProtection/>
  <mergeCells count="7">
    <mergeCell ref="A1:M1"/>
    <mergeCell ref="A3:A4"/>
    <mergeCell ref="B3:D3"/>
    <mergeCell ref="F3:I3"/>
    <mergeCell ref="B9:E9"/>
    <mergeCell ref="G9:I9"/>
    <mergeCell ref="A9:A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LAFFAITEUR</dc:creator>
  <cp:keywords/>
  <dc:description/>
  <cp:lastModifiedBy>Christelle PERRIN</cp:lastModifiedBy>
  <cp:lastPrinted>2015-03-04T10:15:32Z</cp:lastPrinted>
  <dcterms:created xsi:type="dcterms:W3CDTF">2013-01-14T08:42:21Z</dcterms:created>
  <dcterms:modified xsi:type="dcterms:W3CDTF">2020-09-11T13:44:12Z</dcterms:modified>
  <cp:category/>
  <cp:version/>
  <cp:contentType/>
  <cp:contentStatus/>
</cp:coreProperties>
</file>