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ORGHITAEL\Desktop\"/>
    </mc:Choice>
  </mc:AlternateContent>
  <bookViews>
    <workbookView xWindow="0" yWindow="0" windowWidth="28800" windowHeight="13575"/>
  </bookViews>
  <sheets>
    <sheet name="graphique" sheetId="1" r:id="rId1"/>
  </sheets>
  <definedNames>
    <definedName name="_xlnm.Print_Area" localSheetId="0">graphique!$A$1:$M$63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7" i="1"/>
  <c r="O18" i="1"/>
  <c r="O6" i="1"/>
  <c r="O7" i="1"/>
  <c r="O8" i="1"/>
  <c r="O9" i="1"/>
  <c r="O10" i="1"/>
  <c r="O11" i="1"/>
  <c r="O12" i="1"/>
  <c r="O13" i="1"/>
  <c r="O14" i="1"/>
  <c r="O15" i="1"/>
  <c r="O5" i="1"/>
  <c r="N22" i="1"/>
  <c r="N23" i="1"/>
  <c r="N24" i="1"/>
  <c r="M23" i="1" l="1"/>
  <c r="M24" i="1" l="1"/>
  <c r="M22" i="1"/>
  <c r="L22" i="1" l="1"/>
  <c r="C24" i="1"/>
  <c r="C23" i="1"/>
  <c r="C22" i="1"/>
  <c r="D22" i="1"/>
  <c r="D23" i="1"/>
  <c r="D24" i="1"/>
  <c r="L24" i="1" l="1"/>
  <c r="L23" i="1"/>
  <c r="J24" i="1" l="1"/>
  <c r="J23" i="1" l="1"/>
  <c r="J22" i="1"/>
  <c r="K22" i="1" l="1"/>
  <c r="K24" i="1"/>
  <c r="K23" i="1"/>
  <c r="G24" i="1" l="1"/>
  <c r="F24" i="1"/>
  <c r="H24" i="1"/>
  <c r="H23" i="1"/>
  <c r="G23" i="1"/>
  <c r="F23" i="1"/>
  <c r="E23" i="1"/>
  <c r="I22" i="1"/>
  <c r="H22" i="1"/>
  <c r="G22" i="1"/>
  <c r="F22" i="1"/>
  <c r="E22" i="1"/>
  <c r="E24" i="1" l="1"/>
  <c r="I24" i="1"/>
  <c r="I23" i="1"/>
</calcChain>
</file>

<file path=xl/sharedStrings.xml><?xml version="1.0" encoding="utf-8"?>
<sst xmlns="http://schemas.openxmlformats.org/spreadsheetml/2006/main" count="23" uniqueCount="22">
  <si>
    <t>Évolution</t>
  </si>
  <si>
    <t>retours forcés RPT*</t>
  </si>
  <si>
    <t>réadmissions RPT*</t>
  </si>
  <si>
    <t>renvois forcés RUE**</t>
  </si>
  <si>
    <t>retours spontanés RPT*</t>
  </si>
  <si>
    <t>renvois spontanés RUE**</t>
  </si>
  <si>
    <t>Éloignements non aidés</t>
  </si>
  <si>
    <t>dont vers pays tiers</t>
  </si>
  <si>
    <t xml:space="preserve"> Mesures exécutées</t>
  </si>
  <si>
    <t>Total éloignements forcés (A)</t>
  </si>
  <si>
    <t>Total éloignements spontanés (B)</t>
  </si>
  <si>
    <t>Total éloignements non aidés (A) + (B)</t>
  </si>
  <si>
    <t>Départs spontanés (E)</t>
  </si>
  <si>
    <t>Total sorties du territoire (A) + (B) + ( C) + (D) + (E)</t>
  </si>
  <si>
    <t>Eloignements forcés (A)</t>
  </si>
  <si>
    <t>Eloignements et départs spontanés (B) + (E)</t>
  </si>
  <si>
    <t>Eloignements et départs aidés (C) + (D)</t>
  </si>
  <si>
    <t>Total éloignements (A) + (B) + (C)</t>
  </si>
  <si>
    <t>Publication du 20 janvier 2022</t>
  </si>
  <si>
    <t>2021 provisoire</t>
  </si>
  <si>
    <t>Éloignements aidés (C)</t>
  </si>
  <si>
    <t>Départs volontaires aidés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</si>
</sst>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1" xfId="0" applyNumberFormat="1" applyBorder="1"/>
    <xf numFmtId="3" fontId="1" fillId="0" borderId="5" xfId="0" applyNumberFormat="1" applyFont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 wrapText="1"/>
    </xf>
    <xf numFmtId="164" fontId="4" fillId="0" borderId="9" xfId="3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0" fillId="0" borderId="0" xfId="0" applyNumberFormat="1" applyBorder="1"/>
    <xf numFmtId="164" fontId="0" fillId="0" borderId="0" xfId="3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164" fontId="4" fillId="0" borderId="17" xfId="3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0" borderId="0" xfId="0" applyFont="1" applyBorder="1"/>
    <xf numFmtId="164" fontId="2" fillId="0" borderId="0" xfId="3" applyNumberFormat="1" applyFont="1" applyBorder="1"/>
    <xf numFmtId="10" fontId="2" fillId="0" borderId="0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4">
    <cellStyle name="Milliers 2" xfId="2"/>
    <cellStyle name="Normal" xfId="0" builtinId="0"/>
    <cellStyle name="Pourcentage" xfId="3" builtinId="5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graphique!$A$22</c:f>
              <c:strCache>
                <c:ptCount val="1"/>
                <c:pt idx="0">
                  <c:v>Eloignements forcés (A)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graphique!$C$21:$N$21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 provisoire</c:v>
                </c:pt>
              </c:strCache>
            </c:strRef>
          </c:cat>
          <c:val>
            <c:numRef>
              <c:f>graphique!$C$22:$N$22</c:f>
              <c:numCache>
                <c:formatCode>#,##0</c:formatCode>
                <c:ptCount val="12"/>
                <c:pt idx="0">
                  <c:v>12034</c:v>
                </c:pt>
                <c:pt idx="1">
                  <c:v>12547</c:v>
                </c:pt>
                <c:pt idx="2">
                  <c:v>13386</c:v>
                </c:pt>
                <c:pt idx="3">
                  <c:v>14076</c:v>
                </c:pt>
                <c:pt idx="4">
                  <c:v>15161</c:v>
                </c:pt>
                <c:pt idx="5">
                  <c:v>15485</c:v>
                </c:pt>
                <c:pt idx="6">
                  <c:v>12961</c:v>
                </c:pt>
                <c:pt idx="7">
                  <c:v>14270</c:v>
                </c:pt>
                <c:pt idx="8">
                  <c:v>15677</c:v>
                </c:pt>
                <c:pt idx="9">
                  <c:v>18906</c:v>
                </c:pt>
                <c:pt idx="10">
                  <c:v>9111</c:v>
                </c:pt>
                <c:pt idx="11">
                  <c:v>10091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graphique!$A$23</c:f>
              <c:strCache>
                <c:ptCount val="1"/>
                <c:pt idx="0">
                  <c:v>Eloignements et départs spontanés (B) + (E)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graphique!$C$21:$N$21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 provisoire</c:v>
                </c:pt>
              </c:strCache>
            </c:strRef>
          </c:cat>
          <c:val>
            <c:numRef>
              <c:f>graphique!$C$23:$N$23</c:f>
              <c:numCache>
                <c:formatCode>#,##0</c:formatCode>
                <c:ptCount val="12"/>
                <c:pt idx="0">
                  <c:v>4292</c:v>
                </c:pt>
                <c:pt idx="1">
                  <c:v>6781</c:v>
                </c:pt>
                <c:pt idx="2">
                  <c:v>8455</c:v>
                </c:pt>
                <c:pt idx="3">
                  <c:v>6777</c:v>
                </c:pt>
                <c:pt idx="4">
                  <c:v>7968</c:v>
                </c:pt>
                <c:pt idx="5">
                  <c:v>9900</c:v>
                </c:pt>
                <c:pt idx="6">
                  <c:v>8278</c:v>
                </c:pt>
                <c:pt idx="7">
                  <c:v>7657</c:v>
                </c:pt>
                <c:pt idx="8">
                  <c:v>7754</c:v>
                </c:pt>
                <c:pt idx="9">
                  <c:v>7231</c:v>
                </c:pt>
                <c:pt idx="10">
                  <c:v>4250</c:v>
                </c:pt>
                <c:pt idx="11">
                  <c:v>3743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graphique!$A$24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graphique!$C$21:$N$21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 provisoire</c:v>
                </c:pt>
              </c:strCache>
            </c:strRef>
          </c:cat>
          <c:val>
            <c:numRef>
              <c:f>graphique!$C$24:$N$24</c:f>
              <c:numCache>
                <c:formatCode>#,##0</c:formatCode>
                <c:ptCount val="12"/>
                <c:pt idx="0">
                  <c:v>11700</c:v>
                </c:pt>
                <c:pt idx="1">
                  <c:v>13584</c:v>
                </c:pt>
                <c:pt idx="2">
                  <c:v>14981</c:v>
                </c:pt>
                <c:pt idx="3">
                  <c:v>6228</c:v>
                </c:pt>
                <c:pt idx="4">
                  <c:v>4477</c:v>
                </c:pt>
                <c:pt idx="5">
                  <c:v>4211</c:v>
                </c:pt>
                <c:pt idx="6">
                  <c:v>3468</c:v>
                </c:pt>
                <c:pt idx="7">
                  <c:v>4856</c:v>
                </c:pt>
                <c:pt idx="8">
                  <c:v>6845</c:v>
                </c:pt>
                <c:pt idx="9">
                  <c:v>5267</c:v>
                </c:pt>
                <c:pt idx="10">
                  <c:v>2588</c:v>
                </c:pt>
                <c:pt idx="11">
                  <c:v>2985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05632"/>
        <c:axId val="148206416"/>
      </c:lineChart>
      <c:catAx>
        <c:axId val="14820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206416"/>
        <c:crosses val="autoZero"/>
        <c:auto val="1"/>
        <c:lblAlgn val="ctr"/>
        <c:lblOffset val="100"/>
        <c:noMultiLvlLbl val="0"/>
      </c:catAx>
      <c:valAx>
        <c:axId val="1482064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482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3938309556975"/>
          <c:y val="0.93856213131124722"/>
          <c:w val="0.81827747490273306"/>
          <c:h val="4.532310109034801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0">
                <a:solidFill>
                  <a:schemeClr val="tx1"/>
                </a:solidFill>
              </a:rPr>
              <a:t>Eloignements et départs des étrangers en situation irrégulière</a:t>
            </a:r>
          </a:p>
        </c:rich>
      </c:tx>
      <c:layout>
        <c:manualLayout>
          <c:xMode val="edge"/>
          <c:yMode val="edge"/>
          <c:x val="0.28172835872151497"/>
          <c:y val="3.634691315759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graphique!$A$22:$B$22</c:f>
              <c:strCache>
                <c:ptCount val="2"/>
                <c:pt idx="0">
                  <c:v>Eloignements forcés (A)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graphique!$D$21:$N$21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provisoire</c:v>
                </c:pt>
              </c:strCache>
            </c:strRef>
          </c:cat>
          <c:val>
            <c:numRef>
              <c:f>graphique!$D$22:$N$22</c:f>
              <c:numCache>
                <c:formatCode>#,##0</c:formatCode>
                <c:ptCount val="11"/>
                <c:pt idx="0">
                  <c:v>12547</c:v>
                </c:pt>
                <c:pt idx="1">
                  <c:v>13386</c:v>
                </c:pt>
                <c:pt idx="2">
                  <c:v>14076</c:v>
                </c:pt>
                <c:pt idx="3">
                  <c:v>15161</c:v>
                </c:pt>
                <c:pt idx="4">
                  <c:v>15485</c:v>
                </c:pt>
                <c:pt idx="5">
                  <c:v>12961</c:v>
                </c:pt>
                <c:pt idx="6">
                  <c:v>14270</c:v>
                </c:pt>
                <c:pt idx="7">
                  <c:v>15677</c:v>
                </c:pt>
                <c:pt idx="8">
                  <c:v>18906</c:v>
                </c:pt>
                <c:pt idx="9">
                  <c:v>9111</c:v>
                </c:pt>
                <c:pt idx="10">
                  <c:v>10091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graphique!$A$23:$B$23</c:f>
              <c:strCache>
                <c:ptCount val="2"/>
                <c:pt idx="0">
                  <c:v>Eloignements et départs spontanés (B) + (E)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graphique!$D$21:$N$21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provisoire</c:v>
                </c:pt>
              </c:strCache>
            </c:strRef>
          </c:cat>
          <c:val>
            <c:numRef>
              <c:f>graphique!$D$23:$N$23</c:f>
              <c:numCache>
                <c:formatCode>#,##0</c:formatCode>
                <c:ptCount val="11"/>
                <c:pt idx="0">
                  <c:v>6781</c:v>
                </c:pt>
                <c:pt idx="1">
                  <c:v>8455</c:v>
                </c:pt>
                <c:pt idx="2">
                  <c:v>6777</c:v>
                </c:pt>
                <c:pt idx="3">
                  <c:v>7968</c:v>
                </c:pt>
                <c:pt idx="4">
                  <c:v>9900</c:v>
                </c:pt>
                <c:pt idx="5">
                  <c:v>8278</c:v>
                </c:pt>
                <c:pt idx="6">
                  <c:v>7657</c:v>
                </c:pt>
                <c:pt idx="7">
                  <c:v>7754</c:v>
                </c:pt>
                <c:pt idx="8">
                  <c:v>7231</c:v>
                </c:pt>
                <c:pt idx="9">
                  <c:v>4250</c:v>
                </c:pt>
                <c:pt idx="10">
                  <c:v>3743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graphique!$A$24</c:f>
              <c:strCache>
                <c:ptCount val="1"/>
                <c:pt idx="0">
                  <c:v>Eloignements et départs aidés (C) + (D)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graphique!$D$21:$N$21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 provisoire</c:v>
                </c:pt>
              </c:strCache>
            </c:strRef>
          </c:cat>
          <c:val>
            <c:numRef>
              <c:f>graphique!$D$24:$N$24</c:f>
              <c:numCache>
                <c:formatCode>#,##0</c:formatCode>
                <c:ptCount val="11"/>
                <c:pt idx="0">
                  <c:v>13584</c:v>
                </c:pt>
                <c:pt idx="1">
                  <c:v>14981</c:v>
                </c:pt>
                <c:pt idx="2">
                  <c:v>6228</c:v>
                </c:pt>
                <c:pt idx="3">
                  <c:v>4477</c:v>
                </c:pt>
                <c:pt idx="4">
                  <c:v>4211</c:v>
                </c:pt>
                <c:pt idx="5">
                  <c:v>3468</c:v>
                </c:pt>
                <c:pt idx="6">
                  <c:v>4856</c:v>
                </c:pt>
                <c:pt idx="7">
                  <c:v>6845</c:v>
                </c:pt>
                <c:pt idx="8">
                  <c:v>5267</c:v>
                </c:pt>
                <c:pt idx="9">
                  <c:v>2588</c:v>
                </c:pt>
                <c:pt idx="10">
                  <c:v>2985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9160"/>
        <c:axId val="148209552"/>
      </c:lineChart>
      <c:catAx>
        <c:axId val="14820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209552"/>
        <c:crosses val="autoZero"/>
        <c:auto val="1"/>
        <c:lblAlgn val="ctr"/>
        <c:lblOffset val="100"/>
        <c:noMultiLvlLbl val="0"/>
      </c:catAx>
      <c:valAx>
        <c:axId val="14820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20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657456</xdr:colOff>
      <xdr:row>28</xdr:row>
      <xdr:rowOff>109886</xdr:rowOff>
    </xdr:from>
    <xdr:to>
      <xdr:col>12</xdr:col>
      <xdr:colOff>475088</xdr:colOff>
      <xdr:row>59</xdr:row>
      <xdr:rowOff>142875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590549</xdr:colOff>
      <xdr:row>65</xdr:row>
      <xdr:rowOff>9525</xdr:rowOff>
    </xdr:from>
    <xdr:to>
      <xdr:col>12</xdr:col>
      <xdr:colOff>581024</xdr:colOff>
      <xdr:row>92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S63"/>
  <sheetViews>
    <sheetView tabSelected="1" topLeftCell="B65" zoomScaleNormal="100" workbookViewId="0">
      <selection activeCell="O12" sqref="O12"/>
    </sheetView>
  </sheetViews>
  <sheetFormatPr baseColWidth="10" defaultRowHeight="12.75" x14ac:dyDescent="0.2"/>
  <cols>
    <col min="1" max="1" width="17.42578125" bestFit="1" customWidth="1"/>
    <col min="2" max="2" width="29.5703125" customWidth="1"/>
    <col min="3" max="3" width="10.28515625" customWidth="1"/>
    <col min="4" max="4" width="10" customWidth="1"/>
    <col min="5" max="9" width="10.7109375" customWidth="1"/>
    <col min="10" max="12" width="10.7109375" style="1" customWidth="1"/>
    <col min="13" max="14" width="11.28515625" style="1" customWidth="1"/>
    <col min="15" max="44" width="11.42578125" style="1"/>
  </cols>
  <sheetData>
    <row r="1" spans="1:45" ht="25.5" customHeight="1" x14ac:dyDescent="0.2">
      <c r="A1" s="50" t="s">
        <v>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3" spans="1:45" ht="13.5" thickBot="1" x14ac:dyDescent="0.25"/>
    <row r="4" spans="1:45" ht="26.25" thickBot="1" x14ac:dyDescent="0.25">
      <c r="A4" s="51"/>
      <c r="B4" s="52"/>
      <c r="C4" s="24">
        <v>2010</v>
      </c>
      <c r="D4" s="24">
        <v>2011</v>
      </c>
      <c r="E4" s="24">
        <v>2012</v>
      </c>
      <c r="F4" s="24">
        <v>2013</v>
      </c>
      <c r="G4" s="24">
        <v>2014</v>
      </c>
      <c r="H4" s="24">
        <v>2015</v>
      </c>
      <c r="I4" s="24">
        <v>2016</v>
      </c>
      <c r="J4" s="24">
        <v>2017</v>
      </c>
      <c r="K4" s="26">
        <v>2018</v>
      </c>
      <c r="L4" s="26">
        <v>2019</v>
      </c>
      <c r="M4" s="30">
        <v>2020</v>
      </c>
      <c r="N4" s="30" t="s">
        <v>19</v>
      </c>
      <c r="O4" s="25" t="s">
        <v>0</v>
      </c>
      <c r="AS4" s="1"/>
    </row>
    <row r="5" spans="1:45" x14ac:dyDescent="0.2">
      <c r="A5" s="53" t="s">
        <v>6</v>
      </c>
      <c r="B5" s="27" t="s">
        <v>1</v>
      </c>
      <c r="C5" s="20">
        <v>6401</v>
      </c>
      <c r="D5" s="20">
        <v>4015</v>
      </c>
      <c r="E5" s="20">
        <v>4136</v>
      </c>
      <c r="F5" s="20">
        <v>4656</v>
      </c>
      <c r="G5" s="20">
        <v>6515</v>
      </c>
      <c r="H5" s="20">
        <v>7039</v>
      </c>
      <c r="I5" s="20">
        <v>6539</v>
      </c>
      <c r="J5" s="21">
        <v>6909</v>
      </c>
      <c r="K5" s="22">
        <v>7348</v>
      </c>
      <c r="L5" s="22">
        <v>9060</v>
      </c>
      <c r="M5" s="22">
        <v>3544</v>
      </c>
      <c r="N5" s="22">
        <v>3782</v>
      </c>
      <c r="O5" s="23">
        <f>N5/M5-1</f>
        <v>6.7155756207674999E-2</v>
      </c>
      <c r="Q5" s="29"/>
      <c r="R5" s="28"/>
      <c r="AS5" s="1"/>
    </row>
    <row r="6" spans="1:45" x14ac:dyDescent="0.2">
      <c r="A6" s="44"/>
      <c r="B6" s="7" t="s">
        <v>7</v>
      </c>
      <c r="C6" s="4">
        <v>6374</v>
      </c>
      <c r="D6" s="4">
        <v>3992</v>
      </c>
      <c r="E6" s="4">
        <v>4127</v>
      </c>
      <c r="F6" s="4">
        <v>4650</v>
      </c>
      <c r="G6" s="4">
        <v>5675</v>
      </c>
      <c r="H6" s="4">
        <v>6311</v>
      </c>
      <c r="I6" s="4">
        <v>6166</v>
      </c>
      <c r="J6" s="9">
        <v>6602</v>
      </c>
      <c r="K6" s="17">
        <v>7105</v>
      </c>
      <c r="L6" s="17">
        <v>8858</v>
      </c>
      <c r="M6" s="17">
        <v>3329</v>
      </c>
      <c r="N6" s="32">
        <v>3511</v>
      </c>
      <c r="O6" s="23">
        <f t="shared" ref="O6:O15" si="0">N6/M6-1</f>
        <v>5.4671072394112397E-2</v>
      </c>
      <c r="Q6" s="29"/>
      <c r="R6" s="28"/>
      <c r="AS6" s="1"/>
    </row>
    <row r="7" spans="1:45" x14ac:dyDescent="0.2">
      <c r="A7" s="44"/>
      <c r="B7" s="7" t="s">
        <v>2</v>
      </c>
      <c r="C7" s="5">
        <v>3504</v>
      </c>
      <c r="D7" s="5">
        <v>5728</v>
      </c>
      <c r="E7" s="5">
        <v>6316</v>
      </c>
      <c r="F7" s="5">
        <v>6038</v>
      </c>
      <c r="G7" s="5">
        <v>5314</v>
      </c>
      <c r="H7" s="5">
        <v>5014</v>
      </c>
      <c r="I7" s="5">
        <v>3338</v>
      </c>
      <c r="J7" s="3">
        <v>4589</v>
      </c>
      <c r="K7" s="16">
        <v>5372</v>
      </c>
      <c r="L7" s="16">
        <v>6890</v>
      </c>
      <c r="M7" s="16">
        <v>3664</v>
      </c>
      <c r="N7" s="22">
        <v>4367</v>
      </c>
      <c r="O7" s="23">
        <f t="shared" si="0"/>
        <v>0.19186681222707413</v>
      </c>
      <c r="Q7" s="29"/>
      <c r="R7" s="28"/>
      <c r="AS7" s="1"/>
    </row>
    <row r="8" spans="1:45" x14ac:dyDescent="0.2">
      <c r="A8" s="44"/>
      <c r="B8" s="7" t="s">
        <v>3</v>
      </c>
      <c r="C8" s="6">
        <v>2129</v>
      </c>
      <c r="D8" s="5">
        <v>2804</v>
      </c>
      <c r="E8" s="6">
        <v>2934</v>
      </c>
      <c r="F8" s="5">
        <v>3382</v>
      </c>
      <c r="G8" s="5">
        <v>3332</v>
      </c>
      <c r="H8" s="5">
        <v>3432</v>
      </c>
      <c r="I8" s="5">
        <v>3084</v>
      </c>
      <c r="J8" s="3">
        <v>2772</v>
      </c>
      <c r="K8" s="16">
        <v>2957</v>
      </c>
      <c r="L8" s="16">
        <v>2956</v>
      </c>
      <c r="M8" s="16">
        <v>1903</v>
      </c>
      <c r="N8" s="22">
        <v>1942</v>
      </c>
      <c r="O8" s="23">
        <f t="shared" si="0"/>
        <v>2.0493956910141886E-2</v>
      </c>
      <c r="Q8" s="29"/>
      <c r="R8" s="28"/>
      <c r="AS8" s="1"/>
    </row>
    <row r="9" spans="1:45" x14ac:dyDescent="0.2">
      <c r="A9" s="44"/>
      <c r="B9" s="8" t="s">
        <v>9</v>
      </c>
      <c r="C9" s="2">
        <v>12034</v>
      </c>
      <c r="D9" s="2">
        <v>12547</v>
      </c>
      <c r="E9" s="2">
        <v>13386</v>
      </c>
      <c r="F9" s="2">
        <v>14076</v>
      </c>
      <c r="G9" s="2">
        <v>15161</v>
      </c>
      <c r="H9" s="2">
        <v>15485</v>
      </c>
      <c r="I9" s="2">
        <v>12961</v>
      </c>
      <c r="J9" s="2">
        <v>14270</v>
      </c>
      <c r="K9" s="18">
        <v>15677</v>
      </c>
      <c r="L9" s="18">
        <v>18906</v>
      </c>
      <c r="M9" s="18">
        <v>9111</v>
      </c>
      <c r="N9" s="33">
        <v>10091</v>
      </c>
      <c r="O9" s="23">
        <f t="shared" si="0"/>
        <v>0.10756228734496753</v>
      </c>
      <c r="Q9" s="29"/>
      <c r="R9" s="28"/>
      <c r="AS9" s="1"/>
    </row>
    <row r="10" spans="1:45" x14ac:dyDescent="0.2">
      <c r="A10" s="44"/>
      <c r="B10" s="7" t="s">
        <v>4</v>
      </c>
      <c r="C10" s="5">
        <v>3437</v>
      </c>
      <c r="D10" s="5">
        <v>5363</v>
      </c>
      <c r="E10" s="5">
        <v>6645</v>
      </c>
      <c r="F10" s="5">
        <v>5377</v>
      </c>
      <c r="G10" s="5">
        <v>4060</v>
      </c>
      <c r="H10" s="5">
        <v>2791</v>
      </c>
      <c r="I10" s="5">
        <v>2150</v>
      </c>
      <c r="J10" s="3">
        <v>1861</v>
      </c>
      <c r="K10" s="16">
        <v>1878</v>
      </c>
      <c r="L10" s="16">
        <v>1750</v>
      </c>
      <c r="M10" s="16">
        <v>1259</v>
      </c>
      <c r="N10" s="22">
        <v>1537</v>
      </c>
      <c r="O10" s="23">
        <f t="shared" si="0"/>
        <v>0.22081016679904697</v>
      </c>
      <c r="Q10" s="29"/>
      <c r="R10" s="28"/>
      <c r="AS10" s="1"/>
    </row>
    <row r="11" spans="1:45" x14ac:dyDescent="0.2">
      <c r="A11" s="44"/>
      <c r="B11" s="7" t="s">
        <v>5</v>
      </c>
      <c r="C11" s="5">
        <v>855</v>
      </c>
      <c r="D11" s="5">
        <v>1418</v>
      </c>
      <c r="E11" s="5">
        <v>1810</v>
      </c>
      <c r="F11" s="5">
        <v>1400</v>
      </c>
      <c r="G11" s="5">
        <v>721</v>
      </c>
      <c r="H11" s="5">
        <v>597</v>
      </c>
      <c r="I11" s="5">
        <v>537</v>
      </c>
      <c r="J11" s="3">
        <v>358</v>
      </c>
      <c r="K11" s="16">
        <v>332</v>
      </c>
      <c r="L11" s="16">
        <v>338</v>
      </c>
      <c r="M11" s="16">
        <v>356</v>
      </c>
      <c r="N11" s="22">
        <v>205</v>
      </c>
      <c r="O11" s="23">
        <f t="shared" si="0"/>
        <v>-0.4241573033707865</v>
      </c>
      <c r="Q11" s="29"/>
      <c r="R11" s="28"/>
      <c r="AS11" s="1"/>
    </row>
    <row r="12" spans="1:45" ht="25.5" x14ac:dyDescent="0.2">
      <c r="A12" s="44"/>
      <c r="B12" s="8" t="s">
        <v>10</v>
      </c>
      <c r="C12" s="2">
        <v>4292</v>
      </c>
      <c r="D12" s="2">
        <v>6781</v>
      </c>
      <c r="E12" s="2">
        <v>8455</v>
      </c>
      <c r="F12" s="2">
        <v>6777</v>
      </c>
      <c r="G12" s="2">
        <v>4781</v>
      </c>
      <c r="H12" s="2">
        <v>3388</v>
      </c>
      <c r="I12" s="2">
        <v>2687</v>
      </c>
      <c r="J12" s="2">
        <v>2219</v>
      </c>
      <c r="K12" s="18">
        <v>2210</v>
      </c>
      <c r="L12" s="18">
        <v>2088</v>
      </c>
      <c r="M12" s="18">
        <v>1615</v>
      </c>
      <c r="N12" s="33">
        <v>1742</v>
      </c>
      <c r="O12" s="23">
        <f t="shared" si="0"/>
        <v>7.8637770897832748E-2</v>
      </c>
      <c r="Q12" s="29"/>
      <c r="R12" s="28"/>
      <c r="AS12" s="1"/>
    </row>
    <row r="13" spans="1:45" x14ac:dyDescent="0.2">
      <c r="A13" s="48" t="s">
        <v>11</v>
      </c>
      <c r="B13" s="49"/>
      <c r="C13" s="2">
        <v>16326</v>
      </c>
      <c r="D13" s="2">
        <v>19328</v>
      </c>
      <c r="E13" s="2">
        <v>21841</v>
      </c>
      <c r="F13" s="2">
        <v>20853</v>
      </c>
      <c r="G13" s="2">
        <v>19942</v>
      </c>
      <c r="H13" s="2">
        <v>18873</v>
      </c>
      <c r="I13" s="2">
        <v>15648</v>
      </c>
      <c r="J13" s="2">
        <v>16489</v>
      </c>
      <c r="K13" s="18">
        <v>17887</v>
      </c>
      <c r="L13" s="18">
        <v>20994</v>
      </c>
      <c r="M13" s="18">
        <v>10726</v>
      </c>
      <c r="N13" s="33">
        <v>11833</v>
      </c>
      <c r="O13" s="23">
        <f t="shared" si="0"/>
        <v>0.10320716017154585</v>
      </c>
      <c r="Q13" s="29"/>
      <c r="R13" s="28"/>
      <c r="AS13" s="1"/>
    </row>
    <row r="14" spans="1:45" s="40" customFormat="1" x14ac:dyDescent="0.2">
      <c r="A14" s="44" t="s">
        <v>20</v>
      </c>
      <c r="B14" s="45"/>
      <c r="C14" s="5">
        <v>3296</v>
      </c>
      <c r="D14" s="5">
        <v>3599</v>
      </c>
      <c r="E14" s="5">
        <v>4971</v>
      </c>
      <c r="F14" s="5">
        <v>1900</v>
      </c>
      <c r="G14" s="5">
        <v>1547</v>
      </c>
      <c r="H14" s="5">
        <v>1118</v>
      </c>
      <c r="I14" s="5">
        <v>841</v>
      </c>
      <c r="J14" s="5">
        <v>1078</v>
      </c>
      <c r="K14" s="35">
        <v>2070</v>
      </c>
      <c r="L14" s="35">
        <v>2752</v>
      </c>
      <c r="M14" s="35">
        <v>1658</v>
      </c>
      <c r="N14" s="36">
        <v>1570</v>
      </c>
      <c r="O14" s="23">
        <f t="shared" si="0"/>
        <v>-5.3075995174909574E-2</v>
      </c>
      <c r="P14" s="37"/>
      <c r="Q14" s="38"/>
      <c r="R14" s="3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</row>
    <row r="15" spans="1:45" x14ac:dyDescent="0.2">
      <c r="A15" s="48" t="s">
        <v>17</v>
      </c>
      <c r="B15" s="49"/>
      <c r="C15" s="2">
        <v>19622</v>
      </c>
      <c r="D15" s="2">
        <v>22927</v>
      </c>
      <c r="E15" s="2">
        <v>26812</v>
      </c>
      <c r="F15" s="2">
        <v>22753</v>
      </c>
      <c r="G15" s="2">
        <v>21489</v>
      </c>
      <c r="H15" s="2">
        <v>19991</v>
      </c>
      <c r="I15" s="2">
        <v>16489</v>
      </c>
      <c r="J15" s="2">
        <v>17567</v>
      </c>
      <c r="K15" s="2">
        <v>19957</v>
      </c>
      <c r="L15" s="2">
        <v>23746</v>
      </c>
      <c r="M15" s="18">
        <v>12384</v>
      </c>
      <c r="N15" s="33">
        <v>13403</v>
      </c>
      <c r="O15" s="23">
        <f t="shared" si="0"/>
        <v>8.2283591731266092E-2</v>
      </c>
      <c r="Q15" s="29"/>
      <c r="R15" s="28"/>
      <c r="AS15" s="1"/>
    </row>
    <row r="16" spans="1:45" s="40" customFormat="1" x14ac:dyDescent="0.2">
      <c r="A16" s="44" t="s">
        <v>21</v>
      </c>
      <c r="B16" s="45"/>
      <c r="C16" s="5">
        <v>8404</v>
      </c>
      <c r="D16" s="5">
        <v>9985</v>
      </c>
      <c r="E16" s="5">
        <v>10010</v>
      </c>
      <c r="F16" s="5">
        <v>4328</v>
      </c>
      <c r="G16" s="5">
        <v>2930</v>
      </c>
      <c r="H16" s="5">
        <v>3093</v>
      </c>
      <c r="I16" s="5">
        <v>2627</v>
      </c>
      <c r="J16" s="5">
        <v>3778</v>
      </c>
      <c r="K16" s="35">
        <v>4775</v>
      </c>
      <c r="L16" s="35">
        <v>2515</v>
      </c>
      <c r="M16" s="35">
        <v>930</v>
      </c>
      <c r="N16" s="22">
        <v>1415</v>
      </c>
      <c r="O16" s="23">
        <f t="shared" ref="O16:O18" si="1">N16/M16-1</f>
        <v>0.521505376344086</v>
      </c>
      <c r="P16" s="37"/>
      <c r="Q16" s="38"/>
      <c r="R16" s="3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</row>
    <row r="17" spans="1:45" s="40" customFormat="1" x14ac:dyDescent="0.2">
      <c r="A17" s="44" t="s">
        <v>12</v>
      </c>
      <c r="B17" s="45"/>
      <c r="C17" s="6"/>
      <c r="D17" s="6"/>
      <c r="E17" s="6"/>
      <c r="F17" s="6"/>
      <c r="G17" s="5">
        <v>3187</v>
      </c>
      <c r="H17" s="5">
        <v>6512</v>
      </c>
      <c r="I17" s="5">
        <v>5591</v>
      </c>
      <c r="J17" s="5">
        <v>5438</v>
      </c>
      <c r="K17" s="35">
        <v>5544</v>
      </c>
      <c r="L17" s="35">
        <v>5143</v>
      </c>
      <c r="M17" s="35">
        <v>2635</v>
      </c>
      <c r="N17" s="22">
        <v>2001</v>
      </c>
      <c r="O17" s="23">
        <f t="shared" si="1"/>
        <v>-0.24060721062618595</v>
      </c>
      <c r="P17" s="37"/>
      <c r="Q17" s="38"/>
      <c r="R17" s="3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spans="1:45" ht="13.5" thickBot="1" x14ac:dyDescent="0.25">
      <c r="A18" s="46" t="s">
        <v>13</v>
      </c>
      <c r="B18" s="47"/>
      <c r="C18" s="10">
        <v>28026</v>
      </c>
      <c r="D18" s="10">
        <v>32912</v>
      </c>
      <c r="E18" s="10">
        <v>36822</v>
      </c>
      <c r="F18" s="10">
        <v>27081</v>
      </c>
      <c r="G18" s="10">
        <v>27606</v>
      </c>
      <c r="H18" s="10">
        <v>29596</v>
      </c>
      <c r="I18" s="10">
        <v>24707</v>
      </c>
      <c r="J18" s="10">
        <v>26783</v>
      </c>
      <c r="K18" s="19">
        <v>30276</v>
      </c>
      <c r="L18" s="19">
        <v>31404</v>
      </c>
      <c r="M18" s="19">
        <v>15949</v>
      </c>
      <c r="N18" s="19">
        <v>16819</v>
      </c>
      <c r="O18" s="34">
        <f t="shared" si="1"/>
        <v>5.454887453758861E-2</v>
      </c>
      <c r="Q18" s="29"/>
      <c r="R18" s="28"/>
      <c r="AS18" s="1"/>
    </row>
    <row r="19" spans="1:45" x14ac:dyDescent="0.2">
      <c r="A19" s="1"/>
      <c r="B19" s="1"/>
      <c r="C19" s="1"/>
      <c r="D19" s="1"/>
      <c r="E19" s="1"/>
      <c r="F19" s="1"/>
      <c r="G19" s="1"/>
      <c r="H19" s="1"/>
      <c r="I19" s="1"/>
      <c r="AR19"/>
    </row>
    <row r="20" spans="1:45" x14ac:dyDescent="0.2">
      <c r="A20" s="1"/>
      <c r="B20" s="1"/>
      <c r="C20" s="1"/>
      <c r="D20" s="1"/>
      <c r="E20" s="1"/>
      <c r="F20" s="1"/>
      <c r="G20" s="1"/>
      <c r="H20" s="1"/>
      <c r="I20" s="1"/>
      <c r="AR20"/>
    </row>
    <row r="21" spans="1:45" ht="30" x14ac:dyDescent="0.2">
      <c r="A21" s="11"/>
      <c r="B21" s="12"/>
      <c r="C21" s="13">
        <v>2010</v>
      </c>
      <c r="D21" s="13">
        <v>2011</v>
      </c>
      <c r="E21" s="13">
        <v>2012</v>
      </c>
      <c r="F21" s="13">
        <v>2013</v>
      </c>
      <c r="G21" s="13">
        <v>2014</v>
      </c>
      <c r="H21" s="13">
        <v>2015</v>
      </c>
      <c r="I21" s="13">
        <v>2016</v>
      </c>
      <c r="J21" s="13">
        <v>2017</v>
      </c>
      <c r="K21" s="13">
        <v>2018</v>
      </c>
      <c r="L21" s="13">
        <v>2019</v>
      </c>
      <c r="M21" s="13">
        <v>2020</v>
      </c>
      <c r="N21" s="13" t="s">
        <v>19</v>
      </c>
      <c r="AR21"/>
    </row>
    <row r="22" spans="1:45" x14ac:dyDescent="0.2">
      <c r="A22" s="41" t="s">
        <v>14</v>
      </c>
      <c r="B22" s="41"/>
      <c r="C22" s="14">
        <f t="shared" ref="C22:N22" si="2">C9</f>
        <v>12034</v>
      </c>
      <c r="D22" s="14">
        <f t="shared" si="2"/>
        <v>12547</v>
      </c>
      <c r="E22" s="14">
        <f t="shared" si="2"/>
        <v>13386</v>
      </c>
      <c r="F22" s="14">
        <f t="shared" si="2"/>
        <v>14076</v>
      </c>
      <c r="G22" s="14">
        <f t="shared" si="2"/>
        <v>15161</v>
      </c>
      <c r="H22" s="14">
        <f t="shared" si="2"/>
        <v>15485</v>
      </c>
      <c r="I22" s="14">
        <f t="shared" si="2"/>
        <v>12961</v>
      </c>
      <c r="J22" s="14">
        <f t="shared" si="2"/>
        <v>14270</v>
      </c>
      <c r="K22" s="14">
        <f t="shared" si="2"/>
        <v>15677</v>
      </c>
      <c r="L22" s="14">
        <f t="shared" si="2"/>
        <v>18906</v>
      </c>
      <c r="M22" s="14">
        <f t="shared" si="2"/>
        <v>9111</v>
      </c>
      <c r="N22" s="14">
        <f t="shared" si="2"/>
        <v>10091</v>
      </c>
      <c r="AR22"/>
    </row>
    <row r="23" spans="1:45" x14ac:dyDescent="0.2">
      <c r="A23" s="41" t="s">
        <v>15</v>
      </c>
      <c r="B23" s="41"/>
      <c r="C23" s="15">
        <f t="shared" ref="C23:N23" si="3">C17+C12</f>
        <v>4292</v>
      </c>
      <c r="D23" s="15">
        <f t="shared" si="3"/>
        <v>6781</v>
      </c>
      <c r="E23" s="15">
        <f t="shared" si="3"/>
        <v>8455</v>
      </c>
      <c r="F23" s="15">
        <f t="shared" si="3"/>
        <v>6777</v>
      </c>
      <c r="G23" s="15">
        <f t="shared" si="3"/>
        <v>7968</v>
      </c>
      <c r="H23" s="15">
        <f t="shared" si="3"/>
        <v>9900</v>
      </c>
      <c r="I23" s="15">
        <f t="shared" si="3"/>
        <v>8278</v>
      </c>
      <c r="J23" s="15">
        <f t="shared" si="3"/>
        <v>7657</v>
      </c>
      <c r="K23" s="15">
        <f t="shared" si="3"/>
        <v>7754</v>
      </c>
      <c r="L23" s="15">
        <f t="shared" si="3"/>
        <v>7231</v>
      </c>
      <c r="M23" s="15">
        <f t="shared" si="3"/>
        <v>4250</v>
      </c>
      <c r="N23" s="15">
        <f t="shared" si="3"/>
        <v>3743</v>
      </c>
      <c r="AR23"/>
    </row>
    <row r="24" spans="1:45" x14ac:dyDescent="0.2">
      <c r="A24" s="41" t="s">
        <v>16</v>
      </c>
      <c r="B24" s="41"/>
      <c r="C24" s="15">
        <f t="shared" ref="C24:N24" si="4">C16+C14</f>
        <v>11700</v>
      </c>
      <c r="D24" s="15">
        <f t="shared" si="4"/>
        <v>13584</v>
      </c>
      <c r="E24" s="15">
        <f t="shared" si="4"/>
        <v>14981</v>
      </c>
      <c r="F24" s="15">
        <f t="shared" si="4"/>
        <v>6228</v>
      </c>
      <c r="G24" s="15">
        <f t="shared" si="4"/>
        <v>4477</v>
      </c>
      <c r="H24" s="15">
        <f t="shared" si="4"/>
        <v>4211</v>
      </c>
      <c r="I24" s="15">
        <f t="shared" si="4"/>
        <v>3468</v>
      </c>
      <c r="J24" s="15">
        <f t="shared" si="4"/>
        <v>4856</v>
      </c>
      <c r="K24" s="15">
        <f t="shared" si="4"/>
        <v>6845</v>
      </c>
      <c r="L24" s="15">
        <f t="shared" si="4"/>
        <v>5267</v>
      </c>
      <c r="M24" s="15">
        <f t="shared" si="4"/>
        <v>2588</v>
      </c>
      <c r="N24" s="15">
        <f t="shared" si="4"/>
        <v>2985</v>
      </c>
      <c r="AR24"/>
    </row>
    <row r="25" spans="1:45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45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45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45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45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45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45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45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63" spans="8:14" x14ac:dyDescent="0.2">
      <c r="H63" s="42" t="s">
        <v>18</v>
      </c>
      <c r="I63" s="43"/>
      <c r="J63" s="43"/>
      <c r="K63" s="43"/>
      <c r="L63" s="43"/>
      <c r="M63" s="43"/>
      <c r="N63" s="31"/>
    </row>
  </sheetData>
  <mergeCells count="13">
    <mergeCell ref="A15:B15"/>
    <mergeCell ref="A1:P1"/>
    <mergeCell ref="A4:B4"/>
    <mergeCell ref="A5:A12"/>
    <mergeCell ref="A13:B13"/>
    <mergeCell ref="A14:B14"/>
    <mergeCell ref="A23:B23"/>
    <mergeCell ref="A24:B24"/>
    <mergeCell ref="H63:M63"/>
    <mergeCell ref="A16:B16"/>
    <mergeCell ref="A17:B17"/>
    <mergeCell ref="A18:B18"/>
    <mergeCell ref="A22:B22"/>
  </mergeCells>
  <pageMargins left="0.39370078740157499" right="0.39370078740157499" top="0.78740157480314998" bottom="0.78740157480314998" header="0.511811023622047" footer="0.511811023622047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graphique</vt:lpstr>
      <vt:lpstr>graphique!Zone_d_impression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PATRON</dc:creator>
  <cp:lastModifiedBy>GHIORGHITA Eliza</cp:lastModifiedBy>
  <cp:lastPrinted>2018-01-15T10:56:27Z</cp:lastPrinted>
  <dcterms:created xsi:type="dcterms:W3CDTF">2014-12-15T10:12:38Z</dcterms:created>
  <dcterms:modified xsi:type="dcterms:W3CDTF">2022-01-20T10:37:06Z</dcterms:modified>
</cp:coreProperties>
</file>