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5 - FONDS EUROPEENS\BGMFE\MODELES TYPE 21-27\1.Demande de subvention\Demande de subvention FAMI\A publier sur site\"/>
    </mc:Choice>
  </mc:AlternateContent>
  <bookViews>
    <workbookView xWindow="0" yWindow="0" windowWidth="25200" windowHeight="11970"/>
  </bookViews>
  <sheets>
    <sheet name="Plan de financement" sheetId="1" r:id="rId1"/>
    <sheet name="Récapitulatif" sheetId="6" r:id="rId2"/>
    <sheet name="Détail des dépenses du projet" sheetId="3" r:id="rId3"/>
    <sheet name="Détail des frais de personnel" sheetId="2" r:id="rId4"/>
    <sheet name="Détail des ressources du projet" sheetId="4" r:id="rId5"/>
  </sheets>
  <externalReferences>
    <externalReference r:id="rId6"/>
    <externalReference r:id="rId7"/>
  </externalReferences>
  <definedNames>
    <definedName name="_ftn1" localSheetId="0">'Plan de financement'!#REF!</definedName>
    <definedName name="_ftnref1" localSheetId="0">'Plan de financement'!$A$1</definedName>
    <definedName name="_xlnm.Print_Area" localSheetId="3">'Détail des frais de personnel'!$A$1:$H$18</definedName>
    <definedName name="_xlnm.Print_Area" localSheetId="0">'Plan de financement'!$A$1:$L$45</definedName>
  </definedNames>
  <calcPr calcId="162913"/>
</workbook>
</file>

<file path=xl/calcChain.xml><?xml version="1.0" encoding="utf-8"?>
<calcChain xmlns="http://schemas.openxmlformats.org/spreadsheetml/2006/main">
  <c r="A13" i="6" l="1"/>
  <c r="A12" i="6"/>
  <c r="A11" i="6"/>
  <c r="A10" i="6"/>
  <c r="A9" i="6"/>
  <c r="A8" i="6"/>
  <c r="D38" i="1" l="1"/>
  <c r="D39" i="1"/>
  <c r="B39" i="1"/>
  <c r="B38" i="1"/>
  <c r="C35" i="1" l="1"/>
  <c r="D35" i="1"/>
  <c r="B35" i="1"/>
  <c r="I5" i="1" l="1"/>
  <c r="J5" i="1" s="1"/>
  <c r="A27" i="6" l="1"/>
  <c r="A26" i="6"/>
  <c r="A25" i="6"/>
  <c r="A24" i="6"/>
  <c r="A23" i="6"/>
  <c r="F15" i="6"/>
  <c r="F16" i="6" s="1"/>
  <c r="E15" i="6"/>
  <c r="E16" i="6" s="1"/>
  <c r="D15" i="6"/>
  <c r="C15" i="6"/>
  <c r="E17" i="6" l="1"/>
  <c r="F17" i="6"/>
  <c r="I22" i="1" l="1"/>
  <c r="K22" i="1" s="1"/>
  <c r="B27" i="6" l="1"/>
  <c r="A11" i="1"/>
  <c r="A15" i="1"/>
  <c r="A14" i="1"/>
  <c r="A13" i="1"/>
  <c r="A12" i="1"/>
  <c r="A10" i="1"/>
  <c r="A9" i="1"/>
  <c r="A8" i="1"/>
  <c r="A7" i="1"/>
  <c r="B15" i="1"/>
  <c r="B14" i="1"/>
  <c r="B13" i="1"/>
  <c r="B12" i="1"/>
  <c r="B11" i="1"/>
  <c r="B10" i="1"/>
  <c r="B9" i="1"/>
  <c r="B8" i="1"/>
  <c r="B7" i="1"/>
  <c r="A6" i="1" l="1"/>
  <c r="I17" i="1" l="1"/>
  <c r="J17" i="1" s="1"/>
  <c r="K17" i="1" s="1"/>
  <c r="I13" i="1"/>
  <c r="J13" i="1" s="1"/>
  <c r="B31" i="1"/>
  <c r="B27" i="1"/>
  <c r="I16" i="1"/>
  <c r="I15" i="1"/>
  <c r="J15" i="1" s="1"/>
  <c r="I20" i="1"/>
  <c r="J20" i="1" s="1"/>
  <c r="K20" i="1" s="1"/>
  <c r="I21" i="1"/>
  <c r="I19" i="1"/>
  <c r="J19" i="1" s="1"/>
  <c r="I10" i="1"/>
  <c r="I11" i="1"/>
  <c r="J11" i="1" s="1"/>
  <c r="I12" i="1"/>
  <c r="I9" i="1"/>
  <c r="J9" i="1" s="1"/>
  <c r="D28" i="1"/>
  <c r="D29" i="1"/>
  <c r="D30" i="1"/>
  <c r="D32" i="1"/>
  <c r="D33" i="1"/>
  <c r="D34" i="1"/>
  <c r="D24" i="1"/>
  <c r="D25" i="1"/>
  <c r="D26" i="1"/>
  <c r="D20" i="1"/>
  <c r="D21" i="1"/>
  <c r="D22" i="1"/>
  <c r="D17" i="1"/>
  <c r="D18" i="1"/>
  <c r="G13" i="2"/>
  <c r="G8" i="1"/>
  <c r="G14" i="1"/>
  <c r="E3" i="2"/>
  <c r="C6" i="1" s="1"/>
  <c r="B6" i="1"/>
  <c r="B5" i="1" s="1"/>
  <c r="B16" i="1"/>
  <c r="B19" i="1"/>
  <c r="G18" i="1"/>
  <c r="B23" i="1"/>
  <c r="E4" i="2"/>
  <c r="C7" i="1" s="1"/>
  <c r="H4" i="2"/>
  <c r="D7" i="1" s="1"/>
  <c r="E12" i="2"/>
  <c r="C15" i="1" s="1"/>
  <c r="H12" i="2"/>
  <c r="D15" i="1" s="1"/>
  <c r="E11" i="2"/>
  <c r="C14" i="1" s="1"/>
  <c r="H11" i="2"/>
  <c r="D14" i="1" s="1"/>
  <c r="E10" i="2"/>
  <c r="C13" i="1" s="1"/>
  <c r="H10" i="2"/>
  <c r="D13" i="1" s="1"/>
  <c r="E9" i="2"/>
  <c r="C12" i="1" s="1"/>
  <c r="H9" i="2"/>
  <c r="D12" i="1" s="1"/>
  <c r="E8" i="2"/>
  <c r="C11" i="1" s="1"/>
  <c r="H8" i="2"/>
  <c r="D11" i="1" s="1"/>
  <c r="E7" i="2"/>
  <c r="C10" i="1" s="1"/>
  <c r="H7" i="2"/>
  <c r="D10" i="1" s="1"/>
  <c r="E6" i="2"/>
  <c r="C9" i="1" s="1"/>
  <c r="H6" i="2"/>
  <c r="D9" i="1" s="1"/>
  <c r="E5" i="2"/>
  <c r="C8" i="1" s="1"/>
  <c r="H5" i="2"/>
  <c r="D8" i="1" s="1"/>
  <c r="H3" i="2"/>
  <c r="D6" i="1" s="1"/>
  <c r="J16" i="1"/>
  <c r="K16" i="1" s="1"/>
  <c r="J12" i="1" l="1"/>
  <c r="J10" i="1"/>
  <c r="K10" i="1" s="1"/>
  <c r="K11" i="1"/>
  <c r="I14" i="1"/>
  <c r="H14" i="1" s="1"/>
  <c r="D16" i="1"/>
  <c r="D5" i="1"/>
  <c r="B8" i="6" s="1"/>
  <c r="H13" i="2"/>
  <c r="D23" i="1"/>
  <c r="D19" i="1"/>
  <c r="D27" i="1"/>
  <c r="I8" i="1"/>
  <c r="H8" i="1" s="1"/>
  <c r="D31" i="1"/>
  <c r="J14" i="1"/>
  <c r="K15" i="1"/>
  <c r="K13" i="1"/>
  <c r="J21" i="1"/>
  <c r="K21" i="1" s="1"/>
  <c r="K19" i="1"/>
  <c r="I18" i="1"/>
  <c r="H18" i="1" s="1"/>
  <c r="C5" i="1"/>
  <c r="J8" i="1" l="1"/>
  <c r="K12" i="1"/>
  <c r="C27" i="1"/>
  <c r="B12" i="6"/>
  <c r="G12" i="6" s="1"/>
  <c r="C19" i="1"/>
  <c r="B10" i="6"/>
  <c r="G10" i="6" s="1"/>
  <c r="C23" i="1"/>
  <c r="B11" i="6"/>
  <c r="G11" i="6" s="1"/>
  <c r="G8" i="6"/>
  <c r="K14" i="1"/>
  <c r="C16" i="1"/>
  <c r="B9" i="6"/>
  <c r="G9" i="6" s="1"/>
  <c r="C31" i="1"/>
  <c r="B13" i="6"/>
  <c r="G13" i="6" s="1"/>
  <c r="J18" i="1"/>
  <c r="I40" i="1"/>
  <c r="D37" i="1"/>
  <c r="K18" i="1"/>
  <c r="K9" i="1"/>
  <c r="B37" i="1"/>
  <c r="B40" i="1" s="1"/>
  <c r="K8" i="1" l="1"/>
  <c r="B26" i="6"/>
  <c r="C37" i="1"/>
  <c r="B14" i="6"/>
  <c r="G14" i="6" s="1"/>
  <c r="B25" i="6"/>
  <c r="L14" i="1"/>
  <c r="D40" i="1"/>
  <c r="L18" i="1" s="1"/>
  <c r="B15" i="6" l="1"/>
  <c r="B16" i="6" s="1"/>
  <c r="L22" i="1"/>
  <c r="L17" i="1"/>
  <c r="L16" i="1"/>
  <c r="L20" i="1"/>
  <c r="L10" i="1"/>
  <c r="L19" i="1"/>
  <c r="L21" i="1"/>
  <c r="L15" i="1"/>
  <c r="L12" i="1"/>
  <c r="L11" i="1"/>
  <c r="L13" i="1"/>
  <c r="L9" i="1"/>
  <c r="B24" i="6"/>
  <c r="L8" i="1"/>
  <c r="C43" i="1"/>
  <c r="C40" i="1"/>
  <c r="G15" i="6" l="1"/>
  <c r="B17" i="6"/>
  <c r="D43" i="1"/>
  <c r="K5" i="1" s="1"/>
  <c r="C16" i="6"/>
  <c r="C17" i="6" s="1"/>
  <c r="D16" i="6" l="1"/>
  <c r="D17" i="6" s="1"/>
  <c r="G17" i="6" s="1"/>
  <c r="B23" i="6"/>
  <c r="L5" i="1"/>
  <c r="G16" i="6" l="1"/>
  <c r="B28" i="6"/>
  <c r="D23" i="6" s="1"/>
  <c r="D28" i="6" s="1"/>
  <c r="G32" i="6" l="1"/>
  <c r="A32" i="6"/>
  <c r="D27" i="6"/>
  <c r="D26" i="6"/>
  <c r="D25" i="6"/>
  <c r="D24" i="6"/>
</calcChain>
</file>

<file path=xl/sharedStrings.xml><?xml version="1.0" encoding="utf-8"?>
<sst xmlns="http://schemas.openxmlformats.org/spreadsheetml/2006/main" count="106" uniqueCount="105">
  <si>
    <t>Fonction - Libellé</t>
  </si>
  <si>
    <t>Nombre d'heures travaillées sur l'année</t>
  </si>
  <si>
    <t>Dépenses affectées au projet (€)</t>
  </si>
  <si>
    <t>POSTES DE DEPENSES</t>
  </si>
  <si>
    <t>Coût éligible affecté au projet (suivant taux d'affectation )
(D) = (B * C)</t>
  </si>
  <si>
    <t xml:space="preserve">RESSOURCES </t>
  </si>
  <si>
    <t xml:space="preserve">Taux d'affectation au projet (à justifier dans le descriptif du projet)
(C) </t>
  </si>
  <si>
    <t>Coût total 
(€)
(B)</t>
  </si>
  <si>
    <t>TOTAL DES COUTS ÉLIGIBLES (directs et indirects)  
HT ou TTC (Supprimer la mention inutile)</t>
  </si>
  <si>
    <t>Montant total de la ressource (G)</t>
  </si>
  <si>
    <t>Taux d'affectation  au projet éligible 
(H)</t>
  </si>
  <si>
    <t>Signature du représentant légal ou son délégataire, et cachet de l'organisme bénéficiaire :</t>
  </si>
  <si>
    <t>Coût total employeur annuel (€)
(salaire brut + charges employeur)</t>
  </si>
  <si>
    <t>Taux d'affectation 
au projet</t>
  </si>
  <si>
    <t>TOTAL DES COÛTS ELIGIBLES APRES DECOTE 
HT ou TTC (Supprimer la mention inutile)</t>
  </si>
  <si>
    <t>Montant éligible de la ressource après décote (K)
(K=I-J)</t>
  </si>
  <si>
    <t>Montant de la décote applicable à la ressource (J)
(J= I x taux de la décote)</t>
  </si>
  <si>
    <t>Montant affecté au projet éligible 
 (I)
(I=G x H)</t>
  </si>
  <si>
    <t>TOTAL DES COÛTS DIRECTS ÉLIGIBLES</t>
  </si>
  <si>
    <t xml:space="preserve">c) Frais d’équipement </t>
  </si>
  <si>
    <t>b) Frais de voyage et de séjour</t>
  </si>
  <si>
    <t>d) Biens immobiliers</t>
  </si>
  <si>
    <r>
      <t>a) Frais de personnels affectés au projet ayant un rôle direct et déterminant</t>
    </r>
    <r>
      <rPr>
        <sz val="12"/>
        <rFont val="Marianne"/>
        <family val="3"/>
      </rPr>
      <t xml:space="preserve">
</t>
    </r>
    <r>
      <rPr>
        <i/>
        <sz val="12"/>
        <rFont val="Marianne"/>
        <family val="3"/>
      </rPr>
      <t>(cf. tableau "Détail des frais de personnel")</t>
    </r>
  </si>
  <si>
    <r>
      <t xml:space="preserve">b) Contributions des tiers publics 
</t>
    </r>
    <r>
      <rPr>
        <i/>
        <sz val="12"/>
        <rFont val="Marianne"/>
        <family val="3"/>
      </rPr>
      <t xml:space="preserve">(y compris celles perçues par les partenaires impliqués dans le projet, le cas échéant) </t>
    </r>
  </si>
  <si>
    <r>
      <t xml:space="preserve">c) Contributions des tiers privés
</t>
    </r>
    <r>
      <rPr>
        <i/>
        <sz val="12"/>
        <rFont val="Marianne"/>
        <family val="3"/>
      </rPr>
      <t>(y compris celles perçues par les partenaires impliqués dans le projet, le cas échéant)</t>
    </r>
  </si>
  <si>
    <r>
      <t xml:space="preserve">d) Recettes générées par le projet 
</t>
    </r>
    <r>
      <rPr>
        <i/>
        <sz val="12"/>
        <rFont val="Marianne"/>
        <family val="3"/>
      </rPr>
      <t>(y compris celles perçues par les partenaires impliqués dans le projet, le cas échéant)</t>
    </r>
  </si>
  <si>
    <r>
      <t xml:space="preserve">e) Ressources propres (autofinancement) 
</t>
    </r>
    <r>
      <rPr>
        <i/>
        <sz val="12"/>
        <rFont val="Marianne"/>
        <family val="3"/>
      </rPr>
      <t>(y compris celles des partenaires impliqués dans le projet, le cas échéant)</t>
    </r>
  </si>
  <si>
    <r>
      <rPr>
        <b/>
        <sz val="12"/>
        <color indexed="10"/>
        <rFont val="Marianne"/>
        <family val="3"/>
      </rPr>
      <t>*</t>
    </r>
    <r>
      <rPr>
        <b/>
        <sz val="12"/>
        <rFont val="Marianne"/>
        <family val="3"/>
      </rPr>
      <t>Décote à appliquer sur le coût total éligible</t>
    </r>
  </si>
  <si>
    <r>
      <rPr>
        <b/>
        <sz val="12"/>
        <color indexed="10"/>
        <rFont val="Marianne"/>
        <family val="3"/>
      </rPr>
      <t>*</t>
    </r>
    <r>
      <rPr>
        <b/>
        <sz val="12"/>
        <rFont val="Marianne"/>
        <family val="3"/>
      </rPr>
      <t>Taux de la décote</t>
    </r>
  </si>
  <si>
    <r>
      <rPr>
        <i/>
        <sz val="11"/>
        <color indexed="10"/>
        <rFont val="Marianne"/>
        <family val="3"/>
      </rPr>
      <t>(*)</t>
    </r>
    <r>
      <rPr>
        <i/>
        <sz val="11"/>
        <rFont val="Marianne"/>
        <family val="3"/>
      </rPr>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Le calcul du taux de la décote devra être justifié et vérifiable</t>
    </r>
  </si>
  <si>
    <r>
      <t xml:space="preserve">Nature du contrat
</t>
    </r>
    <r>
      <rPr>
        <i/>
        <sz val="10"/>
        <rFont val="Marianne"/>
        <family val="3"/>
      </rPr>
      <t>(CDI, CDD, Contrat aidé, convention de stage, etc)</t>
    </r>
  </si>
  <si>
    <t>Explication du taux d'affectation</t>
  </si>
  <si>
    <r>
      <t xml:space="preserve">Expliquez le taux d'affectation
</t>
    </r>
    <r>
      <rPr>
        <i/>
        <sz val="10"/>
        <rFont val="Marianne"/>
        <family val="3"/>
      </rPr>
      <t>(indiquer s'il est fixe ou variable)</t>
    </r>
  </si>
  <si>
    <t xml:space="preserve">a) Frais de personnels affectés au projet ayant un rôle direct et déterminant </t>
  </si>
  <si>
    <t>Compléter l'onglet "détail des frais de personnel"</t>
  </si>
  <si>
    <t>b) Frais de voyage et de séjou nécessaires à l'exécution du projet</t>
  </si>
  <si>
    <t>d) Bien immobiliers 
(achats, contructions, rénovtions)</t>
  </si>
  <si>
    <t>c) Frais d'équipement 
(crédit-bail, location, achat…)</t>
  </si>
  <si>
    <t>Coûts directs liés au projet</t>
  </si>
  <si>
    <t>Expliquer la nature de chaque dépense et justifier le mode de détermination des montants indiqués dans l'onglet plan de financement</t>
  </si>
  <si>
    <t>Coûts indirectement liés au projet</t>
  </si>
  <si>
    <t>Nom du cofinanceur sollicité (en toutes lettres)</t>
  </si>
  <si>
    <t>Date de sollicitation</t>
  </si>
  <si>
    <t>Montants sollicités*</t>
  </si>
  <si>
    <t>Date</t>
  </si>
  <si>
    <t>Si connu, indiquez</t>
  </si>
  <si>
    <t>le montant total accordé</t>
  </si>
  <si>
    <t>le montant affecté au projet*</t>
  </si>
  <si>
    <t>Période de financement concernée</t>
  </si>
  <si>
    <t xml:space="preserve"> Lettre d'intention du co-financeur 
(le cas échéant)</t>
  </si>
  <si>
    <t>Notification d'attribution du cofinanceur 
(le cas échéant)</t>
  </si>
  <si>
    <t>Type de ressources</t>
  </si>
  <si>
    <t xml:space="preserve">b) Contributions des tiers publics 
(y compris celles perçues par les partenaires impliqués dans le projet, le cas échéant) </t>
  </si>
  <si>
    <t>c) Contributions des tiers privés
(y compris celles perçues par les partenaires impliqués dans le projet, le cas échéant)</t>
  </si>
  <si>
    <t>(*) La part du cofinancement affectée au projet doit être attestée par le cofinanceur lui-même et non par le bénéficiaire. A défaut, la totalité du cofinancement accordé sera affectée au projet FAMI.</t>
  </si>
  <si>
    <t>Taux de décote éventuel applicable au coût total éligible**</t>
  </si>
  <si>
    <t>Explication du taux de la décote (Justificatifs à l'appui)**</t>
  </si>
  <si>
    <t>Taux d'affectation*</t>
  </si>
  <si>
    <t xml:space="preserve">(*) Le taux d’affectation est un taux qui s’applique aux postes de dépenses directes lorsque celles-ci ne sont pas intégralement affectées au projet afin de déterminer la part des dépenses directement consacrées à la mise en œuvre du projet. Exemple : salariés qui ne sont pas entièrement mobilisés à la mise en œuvre du projet cofinancé, ou des locaux qui n’y sont pas affectés à 100%. Le taux d’affectation doit être justifié et vérifiable. </t>
  </si>
  <si>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t>
  </si>
  <si>
    <t>Exemple : projets d’intégration qui s’adressent à la fois à des publics cible éligibles - migrants ressortissants de pays tiers de l’Union européenne –  et à des publics non éligibles – migrants intra-communautaires.  Le taux de la décote doit être justifié et vérifiable.</t>
  </si>
  <si>
    <r>
      <t xml:space="preserve">Description des différents coûts </t>
    </r>
    <r>
      <rPr>
        <sz val="12"/>
        <rFont val="Calibri"/>
        <family val="2"/>
      </rPr>
      <t xml:space="preserve">(y compris ceux des partenaires, le cas échéant) </t>
    </r>
    <r>
      <rPr>
        <b/>
        <sz val="12"/>
        <rFont val="Calibri"/>
        <family val="2"/>
      </rPr>
      <t xml:space="preserve">et justification de(s) taux d’affectation* et/ou décote** éventuellement applicables aux dépenses. 
</t>
    </r>
  </si>
  <si>
    <t>Fonds "Asile, migration et intégration" - 2021-2027
 Détail des ressources du projet
Cofinancements publics (autres que FAMI) et privés reportés du plan de financement</t>
  </si>
  <si>
    <t>Coût total</t>
  </si>
  <si>
    <t xml:space="preserve">Fonds "Asile, migration et intégration" - 2021-2027
 Plan de financement - Détail des frais de personnel </t>
  </si>
  <si>
    <t>Nombre d'heures travaillées sur le projet</t>
  </si>
  <si>
    <t>lister les dépenses financées en coûts indirects</t>
  </si>
  <si>
    <r>
      <t xml:space="preserve">
Fonds "Asile, migration et intégration" - Programmation 2021-2027
</t>
    </r>
    <r>
      <rPr>
        <sz val="14"/>
        <rFont val="Marianne"/>
        <family val="3"/>
      </rPr>
      <t xml:space="preserve">Nom du porteur de projet </t>
    </r>
    <r>
      <rPr>
        <b/>
        <sz val="14"/>
        <rFont val="Marianne"/>
        <family val="3"/>
      </rPr>
      <t xml:space="preserve">:
</t>
    </r>
    <r>
      <rPr>
        <sz val="14"/>
        <rFont val="Marianne"/>
        <family val="3"/>
      </rPr>
      <t>Intitulé du projet</t>
    </r>
    <r>
      <rPr>
        <b/>
        <sz val="14"/>
        <rFont val="Marianne"/>
        <family val="3"/>
      </rPr>
      <t xml:space="preserve"> :
</t>
    </r>
    <r>
      <rPr>
        <sz val="14"/>
        <rFont val="Marianne"/>
        <family val="3"/>
      </rPr>
      <t>N° SYNERGIE :</t>
    </r>
    <r>
      <rPr>
        <b/>
        <sz val="14"/>
        <rFont val="Marianne"/>
        <family val="3"/>
      </rPr>
      <t xml:space="preserve">
Plan de financement prévisionnel du projet
</t>
    </r>
  </si>
  <si>
    <r>
      <t xml:space="preserve">h) COÛTS INDIRECTS ELIGIBLES 
imputés au projet et définis par le porteur. Ils sont calculés par application d'un taux forfaitaire sur </t>
    </r>
    <r>
      <rPr>
        <i/>
        <sz val="12"/>
        <rFont val="Marianne"/>
        <family val="3"/>
      </rPr>
      <t>(</t>
    </r>
    <r>
      <rPr>
        <b/>
        <i/>
        <sz val="12"/>
        <rFont val="Marianne"/>
        <family val="3"/>
      </rPr>
      <t>rayer la mention inutile) :</t>
    </r>
    <r>
      <rPr>
        <b/>
        <sz val="12"/>
        <rFont val="Marianne"/>
        <family val="3"/>
      </rPr>
      <t xml:space="preserve">
- soit les frais de personnel
- soit coûts directs éligibles</t>
    </r>
    <r>
      <rPr>
        <b/>
        <sz val="12"/>
        <color indexed="10"/>
        <rFont val="Arial"/>
        <family val="2"/>
      </rPr>
      <t/>
    </r>
  </si>
  <si>
    <t>OUI</t>
  </si>
  <si>
    <t>NON</t>
  </si>
  <si>
    <t>a) Contribution du Fonds Asile Migration Intégration (FAMI)*</t>
  </si>
  <si>
    <t xml:space="preserve">*Pour la contribution du FAMI, le porteur de projet privé peut bénéficier d'une avance de 20% de la subvention prévisionnelle à la signature de l'acte attributif initial, souhaitez vous en bénéficier? </t>
  </si>
  <si>
    <t>Montant de la décote</t>
  </si>
  <si>
    <t>Coût total éligible après décote</t>
  </si>
  <si>
    <t>TOTAL DES RESSOURCES ELIGIBLES</t>
  </si>
  <si>
    <t>% de la ressource sur le coût total éligible du projet</t>
  </si>
  <si>
    <t>DEPENSES</t>
  </si>
  <si>
    <t>Ventilation du montant par année</t>
  </si>
  <si>
    <t>Cohérence</t>
  </si>
  <si>
    <t>Nature de la dépense</t>
  </si>
  <si>
    <t>Montant total</t>
  </si>
  <si>
    <t>Année en cours</t>
  </si>
  <si>
    <t>Année n+1</t>
  </si>
  <si>
    <t>Année n+2</t>
  </si>
  <si>
    <t>Année n+3</t>
  </si>
  <si>
    <t>RESSOURCES</t>
  </si>
  <si>
    <t>Financeurs</t>
  </si>
  <si>
    <t>Montant</t>
  </si>
  <si>
    <t>Préciser</t>
  </si>
  <si>
    <t>Taux</t>
  </si>
  <si>
    <t>EQUILIBRE DU PLAN DE FINANCEMENT</t>
  </si>
  <si>
    <t>Dépenses totales avant décote</t>
  </si>
  <si>
    <t>Dépenses totales après décote</t>
  </si>
  <si>
    <t>TOTAL APRES DECOTE</t>
  </si>
  <si>
    <t>Fonds "Asile, migration et intégration" - 2021-2027
 Détail des dépenses du projet</t>
  </si>
  <si>
    <t>Fonds Asile, migration et intégration
Programmation 2021-2027
 Recapitulatif</t>
  </si>
  <si>
    <t>e) Frais de sous-traitance</t>
  </si>
  <si>
    <r>
      <t>f) Dépenses spécifiques en relation avec les groupes cibles</t>
    </r>
    <r>
      <rPr>
        <sz val="12"/>
        <rFont val="Marianne"/>
        <family val="3"/>
      </rPr>
      <t xml:space="preserve"> </t>
    </r>
  </si>
  <si>
    <t>15% des coûts directs de frais de personnel éligibles</t>
  </si>
  <si>
    <t xml:space="preserve">    ou  7 %  des coûts directs éligibles</t>
  </si>
  <si>
    <t>g) Coûts indirects</t>
  </si>
  <si>
    <t>e) Frais de sous-traitance 
(prestation de service, publicité, communication, évaluation du projet…)</t>
  </si>
  <si>
    <t>f) Dépenses spécifiques en relation avec le groupe cible</t>
  </si>
  <si>
    <t>Les coûts indirects sont calculés au moyen d’un taux forfaitaire de 15% des frais de personnel directs éligibles ou de 7 % du montant total des coûts directs éligibles.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</si>
</sst>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 _€"/>
    <numFmt numFmtId="165" formatCode="#,###"/>
    <numFmt numFmtId="166" formatCode="#,##0.00\ &quot;€&quot;"/>
  </numFmts>
  <fonts count="37" x14ac:knownFonts="1">
    <font>
      <sz val="10"/>
      <name val="Arial"/>
    </font>
    <font>
      <sz val="10"/>
      <name val="Arial"/>
      <family val="2"/>
    </font>
    <font>
      <sz val="8"/>
      <name val="Arial"/>
      <family val="2"/>
    </font>
    <font>
      <sz val="12"/>
      <name val="Arial"/>
      <family val="2"/>
    </font>
    <font>
      <b/>
      <sz val="9"/>
      <name val="Book Antiqua"/>
      <family val="1"/>
    </font>
    <font>
      <b/>
      <sz val="10"/>
      <name val="Arial"/>
      <family val="2"/>
    </font>
    <font>
      <sz val="10"/>
      <name val="Arial"/>
      <family val="2"/>
    </font>
    <font>
      <b/>
      <sz val="12"/>
      <color indexed="10"/>
      <name val="Arial"/>
      <family val="2"/>
    </font>
    <font>
      <b/>
      <u/>
      <sz val="12"/>
      <name val="Arial"/>
      <family val="2"/>
    </font>
    <font>
      <b/>
      <sz val="14"/>
      <name val="Marianne"/>
      <family val="3"/>
    </font>
    <font>
      <sz val="14"/>
      <name val="Marianne"/>
      <family val="3"/>
    </font>
    <font>
      <b/>
      <sz val="12"/>
      <name val="Marianne"/>
      <family val="3"/>
    </font>
    <font>
      <sz val="10"/>
      <name val="Marianne"/>
      <family val="3"/>
    </font>
    <font>
      <b/>
      <sz val="11"/>
      <name val="Marianne"/>
      <family val="3"/>
    </font>
    <font>
      <sz val="12"/>
      <name val="Marianne"/>
      <family val="3"/>
    </font>
    <font>
      <i/>
      <sz val="12"/>
      <name val="Marianne"/>
      <family val="3"/>
    </font>
    <font>
      <b/>
      <sz val="12"/>
      <color indexed="10"/>
      <name val="Marianne"/>
      <family val="3"/>
    </font>
    <font>
      <i/>
      <sz val="11"/>
      <name val="Marianne"/>
      <family val="3"/>
    </font>
    <font>
      <i/>
      <sz val="11"/>
      <color indexed="10"/>
      <name val="Marianne"/>
      <family val="3"/>
    </font>
    <font>
      <b/>
      <sz val="9"/>
      <name val="Marianne"/>
      <family val="3"/>
    </font>
    <font>
      <b/>
      <u/>
      <sz val="12"/>
      <name val="Marianne"/>
      <family val="3"/>
    </font>
    <font>
      <b/>
      <sz val="10"/>
      <name val="Marianne"/>
      <family val="3"/>
    </font>
    <font>
      <i/>
      <sz val="10"/>
      <name val="Marianne"/>
      <family val="3"/>
    </font>
    <font>
      <b/>
      <sz val="10"/>
      <color indexed="10"/>
      <name val="Marianne"/>
      <family val="3"/>
    </font>
    <font>
      <sz val="10"/>
      <name val="Calibri"/>
      <family val="2"/>
    </font>
    <font>
      <b/>
      <sz val="11"/>
      <name val="Arial"/>
      <family val="2"/>
    </font>
    <font>
      <b/>
      <i/>
      <sz val="11"/>
      <name val="Calibri"/>
      <family val="2"/>
    </font>
    <font>
      <i/>
      <sz val="10"/>
      <name val="Arial"/>
      <family val="2"/>
    </font>
    <font>
      <b/>
      <sz val="12"/>
      <name val="Calibri"/>
      <family val="2"/>
    </font>
    <font>
      <sz val="12"/>
      <name val="Calibri"/>
      <family val="2"/>
    </font>
    <font>
      <b/>
      <i/>
      <sz val="12"/>
      <name val="Marianne"/>
      <family val="3"/>
    </font>
    <font>
      <sz val="16"/>
      <color theme="0"/>
      <name val="Marianne"/>
      <family val="3"/>
    </font>
    <font>
      <b/>
      <sz val="10"/>
      <color theme="0"/>
      <name val="Marianne"/>
      <family val="3"/>
    </font>
    <font>
      <sz val="10"/>
      <color theme="0"/>
      <name val="Marianne"/>
      <family val="3"/>
    </font>
    <font>
      <b/>
      <i/>
      <sz val="10"/>
      <name val="Marianne"/>
      <family val="3"/>
    </font>
    <font>
      <i/>
      <sz val="10"/>
      <color theme="0"/>
      <name val="Marianne"/>
      <family val="3"/>
    </font>
    <font>
      <sz val="18"/>
      <name val="Marianne"/>
      <family val="3"/>
    </font>
  </fonts>
  <fills count="21">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43"/>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C9FAFB"/>
        <bgColor indexed="64"/>
      </patternFill>
    </fill>
    <fill>
      <patternFill patternType="solid">
        <fgColor rgb="FFFFFF00"/>
        <bgColor indexed="64"/>
      </patternFill>
    </fill>
    <fill>
      <patternFill patternType="solid">
        <fgColor rgb="FFFFC000"/>
        <bgColor indexed="64"/>
      </patternFill>
    </fill>
    <fill>
      <patternFill patternType="solid">
        <fgColor theme="2" tint="-0.499984740745262"/>
        <bgColor indexed="64"/>
      </patternFill>
    </fill>
    <fill>
      <patternFill patternType="solid">
        <fgColor rgb="FF00B05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bottom/>
      <diagonal/>
    </border>
  </borders>
  <cellStyleXfs count="5">
    <xf numFmtId="0" fontId="0" fillId="0" borderId="0"/>
    <xf numFmtId="9" fontId="1"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xf numFmtId="0" fontId="1" fillId="0" borderId="0"/>
  </cellStyleXfs>
  <cellXfs count="29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vertical="center"/>
    </xf>
    <xf numFmtId="0" fontId="4" fillId="0" borderId="0" xfId="0" applyFont="1" applyBorder="1" applyAlignment="1">
      <alignment vertical="center" wrapText="1"/>
    </xf>
    <xf numFmtId="0" fontId="0" fillId="0" borderId="0" xfId="0" applyFill="1" applyAlignment="1">
      <alignment vertical="center"/>
    </xf>
    <xf numFmtId="0" fontId="0" fillId="0" borderId="0" xfId="0" applyAlignment="1">
      <alignment horizontal="left" vertical="center"/>
    </xf>
    <xf numFmtId="0" fontId="0" fillId="0" borderId="0" xfId="0" applyBorder="1" applyAlignment="1">
      <alignment horizontal="center" vertical="center"/>
    </xf>
    <xf numFmtId="0" fontId="4" fillId="0" borderId="0" xfId="0" applyFont="1" applyBorder="1" applyAlignment="1">
      <alignment horizontal="left" vertical="center" wrapText="1"/>
    </xf>
    <xf numFmtId="10" fontId="0" fillId="0" borderId="0" xfId="0" applyNumberFormat="1" applyBorder="1" applyAlignment="1">
      <alignment vertical="center"/>
    </xf>
    <xf numFmtId="10" fontId="0" fillId="0" borderId="0" xfId="0" applyNumberFormat="1" applyAlignment="1">
      <alignment vertical="center"/>
    </xf>
    <xf numFmtId="164" fontId="0" fillId="0" borderId="0" xfId="0" applyNumberFormat="1" applyBorder="1" applyAlignment="1">
      <alignment vertical="center"/>
    </xf>
    <xf numFmtId="164" fontId="0" fillId="0" borderId="0" xfId="0" applyNumberFormat="1" applyAlignment="1">
      <alignment vertical="center"/>
    </xf>
    <xf numFmtId="164" fontId="4" fillId="0" borderId="0" xfId="0" applyNumberFormat="1" applyFont="1" applyBorder="1" applyAlignment="1">
      <alignment vertical="center" wrapText="1"/>
    </xf>
    <xf numFmtId="10" fontId="4" fillId="0" borderId="0" xfId="0" applyNumberFormat="1" applyFont="1" applyBorder="1" applyAlignment="1">
      <alignment vertical="center" wrapText="1"/>
    </xf>
    <xf numFmtId="0" fontId="3" fillId="0" borderId="0" xfId="0" applyFont="1" applyAlignment="1">
      <alignment horizontal="center" vertical="center" wrapText="1"/>
    </xf>
    <xf numFmtId="4" fontId="8" fillId="0" borderId="0" xfId="0" applyNumberFormat="1" applyFont="1" applyFill="1" applyBorder="1" applyAlignment="1"/>
    <xf numFmtId="0" fontId="11" fillId="5" borderId="25" xfId="0" applyFont="1" applyFill="1" applyBorder="1" applyAlignment="1">
      <alignment horizontal="center" vertical="center" wrapText="1"/>
    </xf>
    <xf numFmtId="164" fontId="11" fillId="5" borderId="26" xfId="0" applyNumberFormat="1" applyFont="1" applyFill="1" applyBorder="1" applyAlignment="1">
      <alignment horizontal="center" vertical="center" wrapText="1"/>
    </xf>
    <xf numFmtId="10" fontId="11" fillId="10" borderId="26" xfId="0" applyNumberFormat="1" applyFont="1" applyFill="1" applyBorder="1" applyAlignment="1">
      <alignment horizontal="center" vertical="center" wrapText="1"/>
    </xf>
    <xf numFmtId="164" fontId="11" fillId="10" borderId="27" xfId="0" applyNumberFormat="1" applyFont="1" applyFill="1" applyBorder="1" applyAlignment="1">
      <alignment horizontal="center" vertical="center" wrapText="1"/>
    </xf>
    <xf numFmtId="0" fontId="12" fillId="0" borderId="0" xfId="0" applyFont="1" applyBorder="1" applyAlignment="1">
      <alignment vertical="center"/>
    </xf>
    <xf numFmtId="0" fontId="11" fillId="6" borderId="17" xfId="0" applyFont="1" applyFill="1" applyBorder="1" applyAlignment="1">
      <alignment horizontal="left" vertical="center" wrapText="1"/>
    </xf>
    <xf numFmtId="164" fontId="11" fillId="6" borderId="18" xfId="0" applyNumberFormat="1" applyFont="1" applyFill="1" applyBorder="1" applyAlignment="1">
      <alignment horizontal="right" vertical="center" wrapText="1"/>
    </xf>
    <xf numFmtId="10" fontId="11" fillId="6" borderId="18" xfId="0" applyNumberFormat="1" applyFont="1" applyFill="1" applyBorder="1" applyAlignment="1">
      <alignment horizontal="right" vertical="center" wrapText="1"/>
    </xf>
    <xf numFmtId="164" fontId="11" fillId="6" borderId="19" xfId="0" applyNumberFormat="1" applyFont="1" applyFill="1" applyBorder="1" applyAlignment="1">
      <alignment horizontal="right" vertical="center" wrapText="1"/>
    </xf>
    <xf numFmtId="0" fontId="11" fillId="3" borderId="5" xfId="0" applyFont="1" applyFill="1" applyBorder="1" applyAlignment="1">
      <alignment horizontal="left" vertical="center" wrapText="1"/>
    </xf>
    <xf numFmtId="164" fontId="11" fillId="9" borderId="8" xfId="0" applyNumberFormat="1" applyFont="1" applyFill="1" applyBorder="1" applyAlignment="1">
      <alignment horizontal="right" vertical="center" wrapText="1"/>
    </xf>
    <xf numFmtId="10" fontId="11" fillId="9" borderId="8" xfId="0" applyNumberFormat="1" applyFont="1" applyFill="1" applyBorder="1" applyAlignment="1">
      <alignment horizontal="right" vertical="center" wrapText="1"/>
    </xf>
    <xf numFmtId="10" fontId="14" fillId="9" borderId="9" xfId="1" applyNumberFormat="1" applyFont="1" applyFill="1" applyBorder="1" applyAlignment="1">
      <alignment vertical="center"/>
    </xf>
    <xf numFmtId="165" fontId="11" fillId="2" borderId="1" xfId="0" applyNumberFormat="1" applyFont="1" applyFill="1" applyBorder="1" applyAlignment="1">
      <alignment horizontal="left" vertical="center" wrapText="1"/>
    </xf>
    <xf numFmtId="164" fontId="14" fillId="2" borderId="3" xfId="0" applyNumberFormat="1" applyFont="1" applyFill="1" applyBorder="1" applyAlignment="1">
      <alignment horizontal="right" vertical="center" wrapText="1"/>
    </xf>
    <xf numFmtId="10" fontId="14" fillId="9" borderId="3" xfId="0" applyNumberFormat="1" applyFont="1" applyFill="1" applyBorder="1" applyAlignment="1">
      <alignment horizontal="right" vertical="center" wrapText="1"/>
    </xf>
    <xf numFmtId="164" fontId="14" fillId="2" borderId="13" xfId="0" applyNumberFormat="1" applyFont="1" applyFill="1" applyBorder="1" applyAlignment="1">
      <alignment horizontal="right" vertical="center" wrapText="1"/>
    </xf>
    <xf numFmtId="0" fontId="14" fillId="0" borderId="4" xfId="0" applyFont="1" applyBorder="1" applyAlignment="1">
      <alignment vertical="center" wrapText="1"/>
    </xf>
    <xf numFmtId="164" fontId="11" fillId="0" borderId="0" xfId="0" applyNumberFormat="1" applyFont="1" applyBorder="1" applyAlignment="1">
      <alignment horizontal="right" vertical="center" wrapText="1"/>
    </xf>
    <xf numFmtId="10" fontId="11" fillId="0" borderId="0" xfId="0" applyNumberFormat="1" applyFont="1" applyBorder="1" applyAlignment="1">
      <alignment horizontal="right" vertical="center" wrapText="1"/>
    </xf>
    <xf numFmtId="164" fontId="11" fillId="0" borderId="0" xfId="0" applyNumberFormat="1" applyFont="1" applyFill="1" applyBorder="1" applyAlignment="1">
      <alignment horizontal="right" vertical="center" wrapText="1"/>
    </xf>
    <xf numFmtId="10" fontId="12" fillId="0" borderId="6" xfId="1" applyNumberFormat="1" applyFont="1" applyFill="1" applyBorder="1" applyAlignment="1">
      <alignment vertical="center"/>
    </xf>
    <xf numFmtId="0" fontId="12" fillId="0" borderId="4" xfId="0" applyFont="1" applyBorder="1" applyAlignment="1">
      <alignment horizontal="center" vertical="center"/>
    </xf>
    <xf numFmtId="164" fontId="12" fillId="0" borderId="0" xfId="0" applyNumberFormat="1" applyFont="1" applyBorder="1" applyAlignment="1">
      <alignment horizontal="right" vertical="center"/>
    </xf>
    <xf numFmtId="10" fontId="12" fillId="0" borderId="0" xfId="0" applyNumberFormat="1" applyFont="1" applyBorder="1" applyAlignment="1">
      <alignment horizontal="right" vertical="center"/>
    </xf>
    <xf numFmtId="164" fontId="12" fillId="0" borderId="0" xfId="0" applyNumberFormat="1" applyFont="1" applyFill="1" applyBorder="1" applyAlignment="1">
      <alignment horizontal="right" vertical="center"/>
    </xf>
    <xf numFmtId="0" fontId="14" fillId="0" borderId="1" xfId="0" applyFont="1" applyFill="1" applyBorder="1" applyAlignment="1">
      <alignment vertical="center" wrapText="1"/>
    </xf>
    <xf numFmtId="164" fontId="14" fillId="0" borderId="3" xfId="0" applyNumberFormat="1" applyFont="1" applyBorder="1" applyAlignment="1">
      <alignment horizontal="right" vertical="center" wrapText="1"/>
    </xf>
    <xf numFmtId="10" fontId="11" fillId="0" borderId="3" xfId="0" applyNumberFormat="1" applyFont="1" applyFill="1" applyBorder="1" applyAlignment="1">
      <alignment horizontal="right" vertical="center" wrapText="1"/>
    </xf>
    <xf numFmtId="164" fontId="14" fillId="9" borderId="3" xfId="0" applyNumberFormat="1" applyFont="1" applyFill="1" applyBorder="1" applyAlignment="1">
      <alignment horizontal="right" vertical="center" wrapText="1"/>
    </xf>
    <xf numFmtId="49" fontId="14" fillId="0" borderId="14" xfId="0" applyNumberFormat="1" applyFont="1" applyBorder="1" applyAlignment="1">
      <alignment horizontal="left" vertical="center" wrapText="1"/>
    </xf>
    <xf numFmtId="164" fontId="14" fillId="0" borderId="15" xfId="0" applyNumberFormat="1" applyFont="1" applyBorder="1" applyAlignment="1">
      <alignment horizontal="right" vertical="center" wrapText="1"/>
    </xf>
    <xf numFmtId="10" fontId="11" fillId="0" borderId="15" xfId="0" applyNumberFormat="1" applyFont="1" applyFill="1" applyBorder="1" applyAlignment="1">
      <alignment horizontal="right" vertical="center" wrapText="1"/>
    </xf>
    <xf numFmtId="164" fontId="14" fillId="9" borderId="15" xfId="0" applyNumberFormat="1" applyFont="1" applyFill="1" applyBorder="1" applyAlignment="1">
      <alignment horizontal="right" vertical="center" wrapText="1"/>
    </xf>
    <xf numFmtId="10" fontId="14" fillId="9" borderId="15" xfId="0" applyNumberFormat="1" applyFont="1" applyFill="1" applyBorder="1" applyAlignment="1">
      <alignment horizontal="right" vertical="center" wrapText="1"/>
    </xf>
    <xf numFmtId="164" fontId="14" fillId="2" borderId="15" xfId="0" applyNumberFormat="1" applyFont="1" applyFill="1" applyBorder="1" applyAlignment="1">
      <alignment horizontal="right" vertical="center" wrapText="1"/>
    </xf>
    <xf numFmtId="10" fontId="14" fillId="2" borderId="15" xfId="0" applyNumberFormat="1" applyFont="1" applyFill="1" applyBorder="1" applyAlignment="1">
      <alignment horizontal="right" vertical="center" wrapText="1"/>
    </xf>
    <xf numFmtId="164" fontId="14" fillId="2" borderId="16" xfId="0" applyNumberFormat="1" applyFont="1" applyFill="1" applyBorder="1" applyAlignment="1">
      <alignment horizontal="right" vertical="center" wrapText="1"/>
    </xf>
    <xf numFmtId="164" fontId="11" fillId="12" borderId="19" xfId="0" applyNumberFormat="1" applyFont="1" applyFill="1" applyBorder="1" applyAlignment="1">
      <alignment horizontal="right" vertical="center" wrapText="1"/>
    </xf>
    <xf numFmtId="0" fontId="14" fillId="0" borderId="1" xfId="0" applyFont="1" applyBorder="1" applyAlignment="1">
      <alignment horizontal="left" vertical="center" wrapText="1"/>
    </xf>
    <xf numFmtId="10" fontId="14" fillId="0" borderId="3" xfId="0" applyNumberFormat="1" applyFont="1" applyBorder="1" applyAlignment="1">
      <alignment horizontal="right" vertical="center" wrapText="1"/>
    </xf>
    <xf numFmtId="164" fontId="14" fillId="11" borderId="13" xfId="0" applyNumberFormat="1" applyFont="1" applyFill="1" applyBorder="1" applyAlignment="1">
      <alignment horizontal="right" vertical="center" wrapText="1"/>
    </xf>
    <xf numFmtId="0" fontId="12" fillId="0" borderId="1" xfId="0" applyFont="1" applyBorder="1" applyAlignment="1">
      <alignment horizontal="center" vertical="center"/>
    </xf>
    <xf numFmtId="0" fontId="11" fillId="0" borderId="14" xfId="0" applyFont="1" applyFill="1" applyBorder="1" applyAlignment="1">
      <alignment horizontal="left" vertical="center" wrapText="1"/>
    </xf>
    <xf numFmtId="164" fontId="11" fillId="0" borderId="15" xfId="0" applyNumberFormat="1" applyFont="1" applyFill="1" applyBorder="1" applyAlignment="1">
      <alignment horizontal="right" vertical="center" wrapText="1"/>
    </xf>
    <xf numFmtId="0" fontId="14" fillId="0" borderId="14" xfId="0" applyFont="1" applyBorder="1" applyAlignment="1">
      <alignment horizontal="left" vertical="center" wrapText="1"/>
    </xf>
    <xf numFmtId="10" fontId="14" fillId="0" borderId="15" xfId="0" applyNumberFormat="1" applyFont="1" applyBorder="1" applyAlignment="1">
      <alignment horizontal="right" vertical="center" wrapText="1"/>
    </xf>
    <xf numFmtId="164" fontId="14" fillId="11" borderId="16"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164" fontId="14" fillId="0" borderId="3" xfId="0" applyNumberFormat="1" applyFont="1" applyFill="1" applyBorder="1" applyAlignment="1">
      <alignment horizontal="right" vertical="center"/>
    </xf>
    <xf numFmtId="0" fontId="14" fillId="0" borderId="14" xfId="0" applyFont="1" applyFill="1" applyBorder="1" applyAlignment="1">
      <alignment horizontal="left" vertical="center" wrapText="1"/>
    </xf>
    <xf numFmtId="164" fontId="14" fillId="0" borderId="15" xfId="0" applyNumberFormat="1" applyFont="1" applyFill="1" applyBorder="1" applyAlignment="1">
      <alignment horizontal="right" vertical="center"/>
    </xf>
    <xf numFmtId="10" fontId="12" fillId="0" borderId="13" xfId="0" applyNumberFormat="1" applyFont="1" applyFill="1" applyBorder="1" applyAlignment="1">
      <alignment vertical="center"/>
    </xf>
    <xf numFmtId="164" fontId="12" fillId="0" borderId="3" xfId="0" applyNumberFormat="1" applyFont="1" applyBorder="1" applyAlignment="1">
      <alignment vertical="center"/>
    </xf>
    <xf numFmtId="164" fontId="12" fillId="0" borderId="3" xfId="0" applyNumberFormat="1" applyFont="1" applyFill="1" applyBorder="1" applyAlignment="1">
      <alignment vertical="center"/>
    </xf>
    <xf numFmtId="0" fontId="14" fillId="0" borderId="1" xfId="0" applyFont="1" applyBorder="1" applyAlignment="1">
      <alignment vertical="center" wrapText="1"/>
    </xf>
    <xf numFmtId="164" fontId="11" fillId="0" borderId="3" xfId="0" applyNumberFormat="1" applyFont="1" applyBorder="1" applyAlignment="1">
      <alignment vertical="center" wrapText="1"/>
    </xf>
    <xf numFmtId="164" fontId="11" fillId="0" borderId="3" xfId="0" applyNumberFormat="1" applyFont="1" applyFill="1" applyBorder="1" applyAlignment="1">
      <alignment vertical="center" wrapText="1"/>
    </xf>
    <xf numFmtId="164" fontId="14" fillId="0" borderId="3" xfId="0" applyNumberFormat="1" applyFont="1" applyBorder="1" applyAlignment="1">
      <alignment vertical="center" wrapText="1"/>
    </xf>
    <xf numFmtId="164" fontId="14" fillId="0" borderId="3" xfId="0" applyNumberFormat="1" applyFont="1" applyFill="1" applyBorder="1" applyAlignment="1">
      <alignment vertical="center" wrapText="1"/>
    </xf>
    <xf numFmtId="10" fontId="12" fillId="0" borderId="13" xfId="1" applyNumberFormat="1" applyFont="1" applyFill="1" applyBorder="1" applyAlignment="1">
      <alignment vertical="center"/>
    </xf>
    <xf numFmtId="0" fontId="11" fillId="6" borderId="17" xfId="0" applyFont="1" applyFill="1" applyBorder="1" applyAlignment="1">
      <alignment horizontal="justify" vertical="center"/>
    </xf>
    <xf numFmtId="164" fontId="11" fillId="6" borderId="18" xfId="0" applyNumberFormat="1" applyFont="1" applyFill="1" applyBorder="1" applyAlignment="1">
      <alignment horizontal="right" vertical="center"/>
    </xf>
    <xf numFmtId="10" fontId="11" fillId="6" borderId="18" xfId="0" applyNumberFormat="1" applyFont="1" applyFill="1" applyBorder="1" applyAlignment="1">
      <alignment horizontal="right" vertical="center"/>
    </xf>
    <xf numFmtId="164" fontId="11" fillId="12" borderId="19" xfId="0" applyNumberFormat="1" applyFont="1" applyFill="1" applyBorder="1" applyAlignment="1">
      <alignment horizontal="right" vertical="center"/>
    </xf>
    <xf numFmtId="0" fontId="11" fillId="0" borderId="1" xfId="0" applyFont="1" applyBorder="1" applyAlignment="1">
      <alignment horizontal="justify" vertical="center"/>
    </xf>
    <xf numFmtId="0" fontId="11" fillId="0" borderId="14" xfId="0" applyFont="1" applyBorder="1" applyAlignment="1">
      <alignment horizontal="justify" vertical="center"/>
    </xf>
    <xf numFmtId="164" fontId="11" fillId="0" borderId="15" xfId="0" applyNumberFormat="1" applyFont="1" applyBorder="1" applyAlignment="1">
      <alignment horizontal="justify" vertical="center"/>
    </xf>
    <xf numFmtId="10" fontId="11" fillId="0" borderId="15" xfId="0" applyNumberFormat="1" applyFont="1" applyBorder="1" applyAlignment="1">
      <alignment horizontal="justify" vertical="center"/>
    </xf>
    <xf numFmtId="0" fontId="11" fillId="7" borderId="5" xfId="0" applyFont="1" applyFill="1" applyBorder="1" applyAlignment="1">
      <alignment horizontal="center" vertical="center" wrapText="1"/>
    </xf>
    <xf numFmtId="164" fontId="11" fillId="7" borderId="8" xfId="0" applyNumberFormat="1" applyFont="1" applyFill="1" applyBorder="1" applyAlignment="1">
      <alignment horizontal="right" vertical="center" wrapText="1"/>
    </xf>
    <xf numFmtId="10" fontId="11" fillId="7" borderId="8" xfId="0" applyNumberFormat="1" applyFont="1" applyFill="1" applyBorder="1" applyAlignment="1">
      <alignment horizontal="right" vertical="center" wrapText="1"/>
    </xf>
    <xf numFmtId="164" fontId="11" fillId="7" borderId="9" xfId="0" applyNumberFormat="1" applyFont="1" applyFill="1" applyBorder="1" applyAlignment="1">
      <alignment horizontal="right" vertical="center" wrapText="1"/>
    </xf>
    <xf numFmtId="0" fontId="11" fillId="0" borderId="2" xfId="0" applyFont="1" applyFill="1" applyBorder="1" applyAlignment="1">
      <alignment horizontal="left" vertical="center" wrapText="1"/>
    </xf>
    <xf numFmtId="164" fontId="11" fillId="0" borderId="7" xfId="0" applyNumberFormat="1" applyFont="1" applyFill="1" applyBorder="1" applyAlignment="1">
      <alignment horizontal="right" vertical="center" wrapText="1"/>
    </xf>
    <xf numFmtId="10" fontId="11" fillId="0" borderId="7" xfId="0" applyNumberFormat="1" applyFont="1" applyFill="1" applyBorder="1" applyAlignment="1">
      <alignment horizontal="right" vertical="center" wrapText="1"/>
    </xf>
    <xf numFmtId="164" fontId="11" fillId="0" borderId="20" xfId="0" applyNumberFormat="1" applyFont="1" applyFill="1" applyBorder="1" applyAlignment="1">
      <alignment horizontal="right" vertical="center" wrapText="1"/>
    </xf>
    <xf numFmtId="0" fontId="11" fillId="8" borderId="17" xfId="0" applyFont="1" applyFill="1" applyBorder="1" applyAlignment="1">
      <alignment horizontal="left" vertical="center" wrapText="1"/>
    </xf>
    <xf numFmtId="164" fontId="11" fillId="8" borderId="18" xfId="0" applyNumberFormat="1" applyFont="1" applyFill="1" applyBorder="1" applyAlignment="1">
      <alignment horizontal="right" vertical="center" wrapText="1"/>
    </xf>
    <xf numFmtId="43" fontId="11" fillId="8" borderId="19" xfId="3" applyFont="1" applyFill="1" applyBorder="1" applyAlignment="1">
      <alignment horizontal="right" vertical="center" wrapText="1"/>
    </xf>
    <xf numFmtId="0" fontId="12" fillId="0" borderId="0" xfId="0" applyFont="1" applyFill="1" applyBorder="1" applyAlignment="1">
      <alignment vertical="center"/>
    </xf>
    <xf numFmtId="0" fontId="15" fillId="2" borderId="1" xfId="0" applyFont="1" applyFill="1" applyBorder="1" applyAlignment="1">
      <alignment horizontal="left" vertical="center" wrapText="1"/>
    </xf>
    <xf numFmtId="164" fontId="14" fillId="11" borderId="3" xfId="0" applyNumberFormat="1" applyFont="1" applyFill="1" applyBorder="1" applyAlignment="1">
      <alignment horizontal="right" vertical="center" wrapText="1"/>
    </xf>
    <xf numFmtId="10" fontId="12" fillId="11" borderId="3" xfId="0" applyNumberFormat="1" applyFont="1" applyFill="1" applyBorder="1" applyAlignment="1">
      <alignment vertical="center"/>
    </xf>
    <xf numFmtId="0" fontId="15" fillId="2" borderId="14" xfId="0" applyFont="1" applyFill="1" applyBorder="1" applyAlignment="1">
      <alignment horizontal="left" vertical="center" wrapText="1"/>
    </xf>
    <xf numFmtId="164" fontId="14" fillId="11" borderId="15" xfId="0" applyNumberFormat="1" applyFont="1" applyFill="1" applyBorder="1" applyAlignment="1">
      <alignment horizontal="right" vertical="center" wrapText="1"/>
    </xf>
    <xf numFmtId="10" fontId="14" fillId="11" borderId="15" xfId="0" applyNumberFormat="1" applyFont="1" applyFill="1" applyBorder="1" applyAlignment="1">
      <alignment horizontal="right" vertical="center" wrapText="1"/>
    </xf>
    <xf numFmtId="10" fontId="12" fillId="0" borderId="3" xfId="0" applyNumberFormat="1" applyFont="1" applyBorder="1" applyAlignment="1">
      <alignment vertical="center"/>
    </xf>
    <xf numFmtId="0" fontId="11" fillId="4" borderId="5" xfId="0" applyFont="1" applyFill="1" applyBorder="1" applyAlignment="1">
      <alignment horizontal="left" vertical="center" wrapText="1"/>
    </xf>
    <xf numFmtId="164" fontId="11" fillId="4" borderId="8" xfId="0" applyNumberFormat="1" applyFont="1" applyFill="1" applyBorder="1" applyAlignment="1">
      <alignment vertical="center"/>
    </xf>
    <xf numFmtId="10" fontId="11" fillId="4" borderId="8" xfId="0" applyNumberFormat="1" applyFont="1" applyFill="1" applyBorder="1" applyAlignment="1">
      <alignment vertical="center"/>
    </xf>
    <xf numFmtId="0" fontId="11" fillId="10" borderId="10" xfId="0" applyFont="1" applyFill="1" applyBorder="1" applyAlignment="1">
      <alignment horizontal="left" vertical="center" wrapText="1"/>
    </xf>
    <xf numFmtId="164" fontId="11" fillId="10" borderId="11" xfId="0" applyNumberFormat="1" applyFont="1" applyFill="1" applyBorder="1" applyAlignment="1">
      <alignment vertical="center" wrapText="1"/>
    </xf>
    <xf numFmtId="4" fontId="11" fillId="4" borderId="14" xfId="0" applyNumberFormat="1" applyFont="1" applyFill="1" applyBorder="1" applyAlignment="1">
      <alignment vertical="center" wrapText="1"/>
    </xf>
    <xf numFmtId="4" fontId="15" fillId="4" borderId="15" xfId="0" applyNumberFormat="1" applyFont="1" applyFill="1" applyBorder="1" applyAlignment="1">
      <alignment vertical="center" wrapText="1"/>
    </xf>
    <xf numFmtId="164" fontId="11" fillId="4" borderId="15" xfId="0" applyNumberFormat="1" applyFont="1" applyFill="1" applyBorder="1" applyAlignment="1">
      <alignment horizontal="right" vertical="center" wrapText="1"/>
    </xf>
    <xf numFmtId="164" fontId="11" fillId="4" borderId="16" xfId="0" applyNumberFormat="1" applyFont="1" applyFill="1" applyBorder="1" applyAlignment="1">
      <alignment horizontal="right" vertical="center" wrapText="1"/>
    </xf>
    <xf numFmtId="0" fontId="19" fillId="0" borderId="0" xfId="0" applyFont="1" applyBorder="1" applyAlignment="1">
      <alignment horizontal="left" vertical="center" wrapText="1"/>
    </xf>
    <xf numFmtId="164" fontId="11" fillId="0" borderId="0" xfId="0" applyNumberFormat="1" applyFont="1" applyFill="1" applyBorder="1" applyAlignment="1">
      <alignment vertical="center" wrapText="1"/>
    </xf>
    <xf numFmtId="0" fontId="12" fillId="0" borderId="0" xfId="0" applyFont="1" applyAlignment="1">
      <alignment horizontal="left" vertical="center"/>
    </xf>
    <xf numFmtId="164" fontId="12" fillId="0" borderId="0" xfId="0" applyNumberFormat="1" applyFont="1" applyAlignment="1">
      <alignment vertical="center"/>
    </xf>
    <xf numFmtId="10" fontId="12" fillId="0" borderId="0" xfId="0" applyNumberFormat="1" applyFont="1" applyAlignment="1">
      <alignment vertical="center"/>
    </xf>
    <xf numFmtId="0" fontId="12" fillId="0" borderId="0" xfId="0" applyFont="1" applyAlignment="1">
      <alignment vertical="center"/>
    </xf>
    <xf numFmtId="0" fontId="12" fillId="0" borderId="0" xfId="0" applyFont="1" applyBorder="1" applyAlignment="1">
      <alignment horizontal="center" vertical="center"/>
    </xf>
    <xf numFmtId="164" fontId="12" fillId="0" borderId="0" xfId="0" applyNumberFormat="1" applyFont="1" applyBorder="1" applyAlignment="1">
      <alignment vertical="center"/>
    </xf>
    <xf numFmtId="10" fontId="12" fillId="0" borderId="0" xfId="0" applyNumberFormat="1" applyFont="1" applyBorder="1" applyAlignment="1">
      <alignment vertical="center"/>
    </xf>
    <xf numFmtId="0" fontId="12" fillId="0" borderId="0" xfId="0" applyFont="1" applyAlignment="1">
      <alignment vertical="center" wrapText="1"/>
    </xf>
    <xf numFmtId="0" fontId="21" fillId="0" borderId="8" xfId="0" applyFont="1" applyBorder="1" applyAlignment="1">
      <alignment horizontal="center" vertical="center" shrinkToFit="1"/>
    </xf>
    <xf numFmtId="0" fontId="21" fillId="0" borderId="8" xfId="0" applyFont="1" applyBorder="1" applyAlignment="1">
      <alignment horizontal="center" vertical="center" wrapText="1" shrinkToFit="1"/>
    </xf>
    <xf numFmtId="0" fontId="21" fillId="0" borderId="8" xfId="0" applyFont="1" applyBorder="1" applyAlignment="1">
      <alignment horizontal="center" vertical="center" wrapText="1"/>
    </xf>
    <xf numFmtId="0" fontId="21" fillId="2"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21" fillId="2" borderId="9" xfId="0" applyFont="1" applyFill="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left" vertical="center" wrapText="1"/>
    </xf>
    <xf numFmtId="1" fontId="12" fillId="0" borderId="11" xfId="0" applyNumberFormat="1" applyFont="1" applyBorder="1" applyAlignment="1">
      <alignment horizontal="center" vertical="center" wrapText="1"/>
    </xf>
    <xf numFmtId="10" fontId="12" fillId="2" borderId="11" xfId="0" applyNumberFormat="1"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64" fontId="12" fillId="0" borderId="11" xfId="0" applyNumberFormat="1" applyFont="1" applyBorder="1" applyAlignment="1">
      <alignment horizontal="center" vertical="center" wrapText="1"/>
    </xf>
    <xf numFmtId="164" fontId="12" fillId="2" borderId="12" xfId="0" applyNumberFormat="1" applyFont="1" applyFill="1" applyBorder="1" applyAlignment="1">
      <alignment horizontal="center" vertical="center" wrapText="1"/>
    </xf>
    <xf numFmtId="0" fontId="12" fillId="0" borderId="3" xfId="0" applyFont="1" applyBorder="1" applyAlignment="1">
      <alignment horizontal="left" vertical="center" wrapText="1"/>
    </xf>
    <xf numFmtId="1" fontId="12" fillId="0" borderId="3" xfId="0" applyNumberFormat="1" applyFont="1" applyBorder="1" applyAlignment="1">
      <alignment horizontal="center" vertical="center" wrapText="1"/>
    </xf>
    <xf numFmtId="10" fontId="12" fillId="2" borderId="3" xfId="0" applyNumberFormat="1" applyFont="1" applyFill="1" applyBorder="1" applyAlignment="1">
      <alignment horizontal="center" vertical="center" wrapText="1"/>
    </xf>
    <xf numFmtId="10" fontId="12" fillId="0" borderId="3" xfId="0" applyNumberFormat="1" applyFont="1" applyFill="1" applyBorder="1" applyAlignment="1">
      <alignment horizontal="center" vertical="center" wrapText="1"/>
    </xf>
    <xf numFmtId="164" fontId="12" fillId="0" borderId="3" xfId="0" applyNumberFormat="1" applyFont="1" applyBorder="1" applyAlignment="1">
      <alignment horizontal="center" vertical="center" wrapText="1"/>
    </xf>
    <xf numFmtId="164" fontId="12" fillId="2" borderId="13" xfId="0" applyNumberFormat="1" applyFont="1" applyFill="1" applyBorder="1" applyAlignment="1">
      <alignment horizontal="center" vertical="center" wrapText="1"/>
    </xf>
    <xf numFmtId="0" fontId="21" fillId="0" borderId="3" xfId="0" applyFont="1" applyBorder="1" applyAlignment="1">
      <alignment horizontal="left" vertical="center" wrapText="1"/>
    </xf>
    <xf numFmtId="164" fontId="21" fillId="0" borderId="8" xfId="0" applyNumberFormat="1" applyFont="1" applyBorder="1" applyAlignment="1">
      <alignment horizontal="center" vertical="center" wrapText="1"/>
    </xf>
    <xf numFmtId="164" fontId="21" fillId="2" borderId="9" xfId="0" applyNumberFormat="1" applyFont="1" applyFill="1" applyBorder="1" applyAlignment="1">
      <alignment horizontal="center" vertical="center" wrapText="1"/>
    </xf>
    <xf numFmtId="0" fontId="21"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4" fontId="20" fillId="0" borderId="0" xfId="0" applyNumberFormat="1" applyFont="1" applyFill="1" applyBorder="1" applyAlignment="1"/>
    <xf numFmtId="9" fontId="11" fillId="8" borderId="18" xfId="1" applyFont="1" applyFill="1" applyBorder="1" applyAlignment="1">
      <alignment horizontal="right" vertical="center" wrapText="1"/>
    </xf>
    <xf numFmtId="0" fontId="6" fillId="0" borderId="0" xfId="0" applyFont="1" applyAlignment="1">
      <alignment wrapText="1"/>
    </xf>
    <xf numFmtId="0" fontId="25" fillId="0" borderId="3" xfId="0" applyFont="1" applyBorder="1" applyAlignment="1">
      <alignment horizontal="left" vertical="center" wrapText="1"/>
    </xf>
    <xf numFmtId="0" fontId="25" fillId="0" borderId="3" xfId="0" applyFont="1" applyBorder="1" applyAlignment="1">
      <alignment horizontal="center" vertical="center"/>
    </xf>
    <xf numFmtId="0" fontId="0" fillId="14" borderId="3" xfId="0" applyFill="1" applyBorder="1"/>
    <xf numFmtId="0" fontId="6" fillId="0" borderId="3" xfId="0" applyFont="1" applyBorder="1" applyAlignment="1">
      <alignment vertical="center"/>
    </xf>
    <xf numFmtId="0" fontId="0" fillId="0" borderId="3" xfId="0" applyBorder="1"/>
    <xf numFmtId="0" fontId="25" fillId="14" borderId="3" xfId="0" applyFont="1" applyFill="1" applyBorder="1" applyAlignment="1">
      <alignment vertical="center"/>
    </xf>
    <xf numFmtId="0" fontId="6" fillId="0" borderId="3" xfId="0" applyFont="1" applyBorder="1" applyAlignment="1">
      <alignment vertical="center" wrapText="1"/>
    </xf>
    <xf numFmtId="0" fontId="25" fillId="14" borderId="3" xfId="0" applyFont="1" applyFill="1" applyBorder="1" applyAlignment="1">
      <alignment vertical="center" wrapText="1"/>
    </xf>
    <xf numFmtId="0" fontId="0" fillId="0" borderId="0" xfId="0" applyAlignment="1">
      <alignment wrapText="1"/>
    </xf>
    <xf numFmtId="0" fontId="24" fillId="0" borderId="3" xfId="0" applyFont="1" applyBorder="1" applyAlignment="1">
      <alignment horizontal="justify" vertical="center" wrapText="1"/>
    </xf>
    <xf numFmtId="0" fontId="6" fillId="0" borderId="3" xfId="0" applyFont="1" applyBorder="1"/>
    <xf numFmtId="0" fontId="5" fillId="0" borderId="3" xfId="0" applyFont="1" applyBorder="1" applyAlignment="1">
      <alignment horizontal="center" vertical="center" wrapText="1"/>
    </xf>
    <xf numFmtId="0" fontId="6" fillId="0" borderId="3" xfId="0" applyFont="1" applyBorder="1" applyAlignment="1">
      <alignment horizontal="left" vertical="center" wrapText="1"/>
    </xf>
    <xf numFmtId="0" fontId="1" fillId="0" borderId="3" xfId="0" applyFont="1" applyBorder="1" applyAlignment="1">
      <alignment vertical="center"/>
    </xf>
    <xf numFmtId="0" fontId="27" fillId="0" borderId="3" xfId="0" applyFont="1" applyBorder="1" applyAlignment="1">
      <alignment horizontal="center" vertical="center"/>
    </xf>
    <xf numFmtId="0" fontId="14" fillId="0" borderId="10" xfId="0" applyFont="1" applyFill="1" applyBorder="1" applyAlignment="1">
      <alignment vertical="center" wrapText="1"/>
    </xf>
    <xf numFmtId="164" fontId="14" fillId="0" borderId="11" xfId="0" applyNumberFormat="1" applyFont="1" applyBorder="1" applyAlignment="1">
      <alignment horizontal="right" vertical="center" wrapText="1"/>
    </xf>
    <xf numFmtId="10" fontId="11" fillId="0" borderId="11" xfId="0" applyNumberFormat="1" applyFont="1" applyFill="1" applyBorder="1" applyAlignment="1">
      <alignment horizontal="right" vertical="center" wrapText="1"/>
    </xf>
    <xf numFmtId="164" fontId="14" fillId="9" borderId="11" xfId="0" applyNumberFormat="1" applyFont="1" applyFill="1" applyBorder="1" applyAlignment="1">
      <alignment horizontal="right" vertical="center" wrapText="1"/>
    </xf>
    <xf numFmtId="10" fontId="14" fillId="9" borderId="11" xfId="0" applyNumberFormat="1" applyFont="1" applyFill="1" applyBorder="1" applyAlignment="1">
      <alignment horizontal="right" vertical="center" wrapText="1"/>
    </xf>
    <xf numFmtId="164" fontId="14" fillId="0" borderId="10" xfId="0" applyNumberFormat="1" applyFont="1" applyBorder="1" applyAlignment="1">
      <alignment horizontal="right" vertical="center" wrapText="1"/>
    </xf>
    <xf numFmtId="164" fontId="11" fillId="3" borderId="8" xfId="0" applyNumberFormat="1" applyFont="1" applyFill="1" applyBorder="1" applyAlignment="1">
      <alignment horizontal="right" vertical="center" wrapText="1"/>
    </xf>
    <xf numFmtId="10" fontId="11" fillId="3" borderId="8" xfId="0" applyNumberFormat="1" applyFont="1" applyFill="1" applyBorder="1" applyAlignment="1">
      <alignment horizontal="right" vertical="center" wrapText="1"/>
    </xf>
    <xf numFmtId="10" fontId="11" fillId="3" borderId="9" xfId="0" applyNumberFormat="1" applyFont="1" applyFill="1" applyBorder="1" applyAlignment="1">
      <alignment horizontal="right" vertical="center" wrapText="1"/>
    </xf>
    <xf numFmtId="0" fontId="11" fillId="5" borderId="5" xfId="0" applyFont="1" applyFill="1" applyBorder="1" applyAlignment="1">
      <alignment horizontal="center" vertical="center" wrapText="1"/>
    </xf>
    <xf numFmtId="164" fontId="11" fillId="5" borderId="8" xfId="0" applyNumberFormat="1" applyFont="1" applyFill="1" applyBorder="1" applyAlignment="1">
      <alignment horizontal="center" vertical="center" wrapText="1"/>
    </xf>
    <xf numFmtId="10" fontId="11" fillId="10" borderId="8" xfId="0" applyNumberFormat="1" applyFont="1" applyFill="1" applyBorder="1" applyAlignment="1">
      <alignment horizontal="center" vertical="center" wrapText="1"/>
    </xf>
    <xf numFmtId="164" fontId="11" fillId="10" borderId="8" xfId="0" applyNumberFormat="1" applyFont="1" applyFill="1" applyBorder="1" applyAlignment="1">
      <alignment horizontal="center" vertical="center" wrapText="1"/>
    </xf>
    <xf numFmtId="10" fontId="13" fillId="0" borderId="9" xfId="0" applyNumberFormat="1" applyFont="1" applyBorder="1" applyAlignment="1">
      <alignment horizontal="center" vertical="center" wrapText="1"/>
    </xf>
    <xf numFmtId="0" fontId="11" fillId="10" borderId="3" xfId="0" applyNumberFormat="1" applyFont="1" applyFill="1" applyBorder="1" applyAlignment="1">
      <alignment vertical="center" wrapText="1"/>
    </xf>
    <xf numFmtId="164" fontId="11" fillId="10" borderId="3" xfId="0" applyNumberFormat="1" applyFont="1" applyFill="1" applyBorder="1" applyAlignment="1">
      <alignment vertical="center" wrapText="1"/>
    </xf>
    <xf numFmtId="10" fontId="11" fillId="0" borderId="15" xfId="0" applyNumberFormat="1" applyFont="1" applyFill="1" applyBorder="1" applyAlignment="1">
      <alignment vertical="center" wrapText="1"/>
    </xf>
    <xf numFmtId="164" fontId="11" fillId="0" borderId="7" xfId="0" applyNumberFormat="1" applyFont="1" applyFill="1" applyBorder="1" applyAlignment="1">
      <alignment vertical="center"/>
    </xf>
    <xf numFmtId="10" fontId="11" fillId="0" borderId="7" xfId="0" applyNumberFormat="1" applyFont="1" applyFill="1" applyBorder="1" applyAlignment="1">
      <alignment vertical="center"/>
    </xf>
    <xf numFmtId="164" fontId="11" fillId="0" borderId="38" xfId="0" applyNumberFormat="1" applyFont="1" applyFill="1" applyBorder="1" applyAlignment="1">
      <alignment vertical="center"/>
    </xf>
    <xf numFmtId="164" fontId="11" fillId="0" borderId="8" xfId="0" applyNumberFormat="1" applyFont="1" applyFill="1" applyBorder="1" applyAlignment="1">
      <alignment horizontal="right" vertical="center"/>
    </xf>
    <xf numFmtId="10" fontId="11" fillId="15" borderId="8" xfId="0" applyNumberFormat="1" applyFont="1" applyFill="1" applyBorder="1" applyAlignment="1">
      <alignment horizontal="right" vertical="center" wrapText="1"/>
    </xf>
    <xf numFmtId="164" fontId="11" fillId="15" borderId="8" xfId="0" applyNumberFormat="1" applyFont="1" applyFill="1" applyBorder="1" applyAlignment="1">
      <alignment horizontal="right" vertical="center" wrapText="1"/>
    </xf>
    <xf numFmtId="164" fontId="11" fillId="15" borderId="8" xfId="0" applyNumberFormat="1" applyFont="1" applyFill="1" applyBorder="1" applyAlignment="1">
      <alignment horizontal="center" vertical="center" wrapText="1"/>
    </xf>
    <xf numFmtId="164" fontId="11" fillId="15" borderId="18" xfId="0" applyNumberFormat="1" applyFont="1" applyFill="1" applyBorder="1" applyAlignment="1">
      <alignment horizontal="right" vertical="center" wrapText="1"/>
    </xf>
    <xf numFmtId="164" fontId="11" fillId="15" borderId="0" xfId="0" applyNumberFormat="1" applyFont="1" applyFill="1" applyBorder="1" applyAlignment="1">
      <alignment horizontal="right" vertical="center" wrapText="1"/>
    </xf>
    <xf numFmtId="164" fontId="12" fillId="15" borderId="0" xfId="0" applyNumberFormat="1" applyFont="1" applyFill="1" applyBorder="1" applyAlignment="1">
      <alignment horizontal="right" vertical="center"/>
    </xf>
    <xf numFmtId="164" fontId="14" fillId="15" borderId="11" xfId="0" applyNumberFormat="1" applyFont="1" applyFill="1" applyBorder="1" applyAlignment="1">
      <alignment horizontal="right" vertical="center" wrapText="1"/>
    </xf>
    <xf numFmtId="164" fontId="14" fillId="15" borderId="3" xfId="0" applyNumberFormat="1" applyFont="1" applyFill="1" applyBorder="1" applyAlignment="1">
      <alignment horizontal="right" vertical="center" wrapText="1"/>
    </xf>
    <xf numFmtId="164" fontId="14" fillId="15" borderId="15" xfId="0" applyNumberFormat="1" applyFont="1" applyFill="1" applyBorder="1" applyAlignment="1">
      <alignment horizontal="right" vertical="center" wrapText="1"/>
    </xf>
    <xf numFmtId="0" fontId="14" fillId="0" borderId="0" xfId="0" applyFont="1" applyFill="1" applyBorder="1" applyAlignment="1">
      <alignment vertical="center" wrapText="1"/>
    </xf>
    <xf numFmtId="10" fontId="11" fillId="0" borderId="0" xfId="0" applyNumberFormat="1" applyFont="1" applyFill="1" applyBorder="1" applyAlignment="1">
      <alignment horizontal="right" vertical="center" wrapText="1"/>
    </xf>
    <xf numFmtId="10" fontId="12" fillId="0" borderId="0" xfId="0" applyNumberFormat="1" applyFont="1" applyFill="1" applyBorder="1" applyAlignment="1">
      <alignment vertical="center"/>
    </xf>
    <xf numFmtId="0" fontId="13" fillId="0" borderId="0" xfId="0" applyFont="1" applyFill="1" applyBorder="1" applyAlignment="1">
      <alignment horizontal="left" vertical="center" wrapText="1"/>
    </xf>
    <xf numFmtId="164" fontId="13" fillId="0" borderId="0" xfId="0" applyNumberFormat="1" applyFont="1" applyFill="1" applyBorder="1" applyAlignment="1">
      <alignment horizontal="left" vertical="center" wrapText="1"/>
    </xf>
    <xf numFmtId="10" fontId="13" fillId="0" borderId="0" xfId="0" applyNumberFormat="1" applyFont="1" applyFill="1" applyBorder="1" applyAlignment="1">
      <alignment horizontal="left" vertical="center" wrapText="1"/>
    </xf>
    <xf numFmtId="49" fontId="11" fillId="0" borderId="17" xfId="0" applyNumberFormat="1" applyFont="1" applyBorder="1" applyAlignment="1">
      <alignment horizontal="left" vertical="center" wrapText="1"/>
    </xf>
    <xf numFmtId="164" fontId="14" fillId="0" borderId="18" xfId="0" applyNumberFormat="1" applyFont="1" applyBorder="1" applyAlignment="1">
      <alignment horizontal="right" vertical="center" wrapText="1"/>
    </xf>
    <xf numFmtId="10" fontId="11" fillId="0" borderId="18" xfId="0" applyNumberFormat="1" applyFont="1" applyFill="1" applyBorder="1" applyAlignment="1">
      <alignment horizontal="right" vertical="center" wrapText="1"/>
    </xf>
    <xf numFmtId="164" fontId="14" fillId="0" borderId="18" xfId="0" applyNumberFormat="1" applyFont="1" applyFill="1" applyBorder="1" applyAlignment="1">
      <alignment horizontal="right" vertical="center" wrapText="1"/>
    </xf>
    <xf numFmtId="10" fontId="12" fillId="0" borderId="19" xfId="0" applyNumberFormat="1" applyFont="1" applyFill="1" applyBorder="1" applyAlignment="1">
      <alignment vertical="center"/>
    </xf>
    <xf numFmtId="4" fontId="11" fillId="4" borderId="15" xfId="0" applyNumberFormat="1" applyFont="1" applyFill="1" applyBorder="1" applyAlignment="1">
      <alignment vertical="center" wrapText="1"/>
    </xf>
    <xf numFmtId="164" fontId="11" fillId="16" borderId="15" xfId="0" applyNumberFormat="1" applyFont="1" applyFill="1" applyBorder="1" applyAlignment="1">
      <alignment horizontal="right" vertical="center" wrapText="1"/>
    </xf>
    <xf numFmtId="4" fontId="11" fillId="16" borderId="16" xfId="0" applyNumberFormat="1" applyFont="1" applyFill="1" applyBorder="1" applyAlignment="1">
      <alignment vertical="center" wrapText="1"/>
    </xf>
    <xf numFmtId="164" fontId="11" fillId="16" borderId="9" xfId="0" applyNumberFormat="1" applyFont="1" applyFill="1" applyBorder="1" applyAlignment="1">
      <alignment vertical="center"/>
    </xf>
    <xf numFmtId="0" fontId="1" fillId="0" borderId="0" xfId="4"/>
    <xf numFmtId="0" fontId="31" fillId="18" borderId="0" xfId="4" applyFont="1" applyFill="1" applyAlignment="1">
      <alignment horizontal="center"/>
    </xf>
    <xf numFmtId="0" fontId="12" fillId="0" borderId="0" xfId="4" applyFont="1"/>
    <xf numFmtId="0" fontId="21" fillId="0" borderId="0" xfId="4" applyFont="1"/>
    <xf numFmtId="0" fontId="21" fillId="0" borderId="3" xfId="4" applyFont="1" applyBorder="1" applyAlignment="1">
      <alignment horizontal="center"/>
    </xf>
    <xf numFmtId="0" fontId="21" fillId="0" borderId="3" xfId="4" applyFont="1" applyBorder="1" applyAlignment="1">
      <alignment horizontal="left" vertical="center"/>
    </xf>
    <xf numFmtId="166" fontId="12" fillId="0" borderId="3" xfId="4" applyNumberFormat="1" applyFont="1" applyBorder="1" applyAlignment="1">
      <alignment vertical="center"/>
    </xf>
    <xf numFmtId="166" fontId="12" fillId="19" borderId="3" xfId="4" applyNumberFormat="1" applyFont="1" applyFill="1" applyBorder="1" applyAlignment="1" applyProtection="1">
      <alignment vertical="center"/>
      <protection locked="0"/>
    </xf>
    <xf numFmtId="0" fontId="21" fillId="0" borderId="3" xfId="4" applyFont="1" applyBorder="1" applyAlignment="1">
      <alignment horizontal="center" vertical="center"/>
    </xf>
    <xf numFmtId="166" fontId="12" fillId="20" borderId="3" xfId="4" applyNumberFormat="1" applyFont="1" applyFill="1" applyBorder="1" applyAlignment="1" applyProtection="1">
      <alignment vertical="center"/>
    </xf>
    <xf numFmtId="0" fontId="32" fillId="17" borderId="3" xfId="4" applyFont="1" applyFill="1" applyBorder="1" applyAlignment="1">
      <alignment horizontal="left" vertical="center"/>
    </xf>
    <xf numFmtId="166" fontId="33" fillId="17" borderId="3" xfId="4" applyNumberFormat="1" applyFont="1" applyFill="1" applyBorder="1" applyAlignment="1">
      <alignment horizontal="right" vertical="center"/>
    </xf>
    <xf numFmtId="0" fontId="34" fillId="18" borderId="3" xfId="4" applyFont="1" applyFill="1" applyBorder="1" applyAlignment="1">
      <alignment horizontal="center"/>
    </xf>
    <xf numFmtId="166" fontId="12" fillId="18" borderId="3" xfId="4" applyNumberFormat="1" applyFont="1" applyFill="1" applyBorder="1" applyAlignment="1" applyProtection="1">
      <alignment horizontal="right"/>
      <protection locked="0"/>
    </xf>
    <xf numFmtId="0" fontId="12" fillId="19" borderId="3" xfId="4" applyFont="1" applyFill="1" applyBorder="1" applyAlignment="1" applyProtection="1">
      <alignment horizontal="left" vertical="center" wrapText="1"/>
      <protection locked="0"/>
    </xf>
    <xf numFmtId="10" fontId="22" fillId="18" borderId="3" xfId="4" applyNumberFormat="1" applyFont="1" applyFill="1" applyBorder="1" applyAlignment="1">
      <alignment horizontal="center" vertical="center"/>
    </xf>
    <xf numFmtId="0" fontId="21" fillId="0" borderId="3" xfId="4" applyFont="1" applyBorder="1" applyAlignment="1">
      <alignment horizontal="left" vertical="center" wrapText="1"/>
    </xf>
    <xf numFmtId="166" fontId="33" fillId="17" borderId="3" xfId="4" applyNumberFormat="1" applyFont="1" applyFill="1" applyBorder="1" applyAlignment="1">
      <alignment vertical="center"/>
    </xf>
    <xf numFmtId="0" fontId="33" fillId="17" borderId="3" xfId="4" applyFont="1" applyFill="1" applyBorder="1" applyAlignment="1">
      <alignment vertical="center"/>
    </xf>
    <xf numFmtId="10" fontId="35" fillId="17" borderId="3" xfId="4" applyNumberFormat="1" applyFont="1" applyFill="1" applyBorder="1" applyAlignment="1">
      <alignment horizontal="center" vertical="center"/>
    </xf>
    <xf numFmtId="0" fontId="14" fillId="0" borderId="3" xfId="4" applyFont="1" applyBorder="1" applyAlignment="1">
      <alignment horizontal="center" vertical="center"/>
    </xf>
    <xf numFmtId="0" fontId="21" fillId="20" borderId="3" xfId="4" applyFont="1" applyFill="1" applyBorder="1" applyAlignment="1">
      <alignment horizontal="right" vertical="center" wrapText="1"/>
    </xf>
    <xf numFmtId="0" fontId="20" fillId="0" borderId="0" xfId="0" applyFont="1" applyFill="1" applyBorder="1" applyAlignment="1">
      <alignment horizontal="left" vertical="center" wrapText="1"/>
    </xf>
    <xf numFmtId="0" fontId="17" fillId="0" borderId="0" xfId="0" applyFont="1" applyBorder="1" applyAlignment="1">
      <alignment horizontal="left"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9" fillId="13" borderId="24" xfId="0" applyFont="1" applyFill="1" applyBorder="1" applyAlignment="1">
      <alignment horizontal="center" vertical="center" wrapText="1"/>
    </xf>
    <xf numFmtId="0" fontId="9" fillId="13" borderId="22" xfId="0" applyFont="1" applyFill="1" applyBorder="1" applyAlignment="1">
      <alignment horizontal="center" vertical="center" wrapText="1"/>
    </xf>
    <xf numFmtId="0" fontId="9" fillId="13" borderId="28" xfId="0" applyFont="1" applyFill="1" applyBorder="1" applyAlignment="1">
      <alignment horizontal="center" vertical="center" wrapText="1"/>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9" fillId="13" borderId="30" xfId="0" applyFont="1" applyFill="1" applyBorder="1" applyAlignment="1">
      <alignment horizontal="center" vertical="center" wrapText="1"/>
    </xf>
    <xf numFmtId="0" fontId="9" fillId="13" borderId="28" xfId="0" applyFont="1" applyFill="1" applyBorder="1" applyAlignment="1">
      <alignment horizontal="left" vertical="center" wrapText="1"/>
    </xf>
    <xf numFmtId="0" fontId="9" fillId="13" borderId="29" xfId="0" applyFont="1" applyFill="1" applyBorder="1" applyAlignment="1">
      <alignment horizontal="left" vertical="center" wrapText="1"/>
    </xf>
    <xf numFmtId="0" fontId="9" fillId="13" borderId="30" xfId="0" applyFont="1" applyFill="1" applyBorder="1" applyAlignment="1">
      <alignment horizontal="left" vertical="center" wrapText="1"/>
    </xf>
    <xf numFmtId="0" fontId="9" fillId="13" borderId="4"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6" xfId="0" applyFont="1" applyFill="1" applyBorder="1" applyAlignment="1">
      <alignment horizontal="left" vertical="center" wrapText="1"/>
    </xf>
    <xf numFmtId="0" fontId="9" fillId="0" borderId="42" xfId="0" applyFont="1" applyBorder="1" applyAlignment="1">
      <alignment horizontal="center" vertical="center" wrapText="1"/>
    </xf>
    <xf numFmtId="0" fontId="0" fillId="0" borderId="0" xfId="0" applyAlignment="1">
      <alignment vertical="center" wrapText="1"/>
    </xf>
    <xf numFmtId="0" fontId="36" fillId="0" borderId="39" xfId="4" applyFont="1" applyBorder="1" applyAlignment="1">
      <alignment horizontal="left" vertical="center"/>
    </xf>
    <xf numFmtId="0" fontId="36" fillId="0" borderId="40" xfId="4" applyFont="1" applyBorder="1" applyAlignment="1">
      <alignment horizontal="left" vertical="center"/>
    </xf>
    <xf numFmtId="0" fontId="36" fillId="0" borderId="41" xfId="4" applyFont="1" applyBorder="1" applyAlignment="1">
      <alignment horizontal="left" vertical="center"/>
    </xf>
    <xf numFmtId="0" fontId="31" fillId="17" borderId="0" xfId="4" applyFont="1" applyFill="1" applyAlignment="1">
      <alignment horizontal="center"/>
    </xf>
    <xf numFmtId="0" fontId="21" fillId="0" borderId="3" xfId="4" applyFont="1" applyBorder="1" applyAlignment="1">
      <alignment horizontal="center"/>
    </xf>
    <xf numFmtId="0" fontId="21" fillId="0" borderId="3" xfId="4" applyFont="1" applyBorder="1" applyAlignment="1">
      <alignment horizontal="center" vertical="center"/>
    </xf>
    <xf numFmtId="0" fontId="12" fillId="0" borderId="0" xfId="4" applyFont="1" applyAlignment="1">
      <alignment horizontal="center"/>
    </xf>
    <xf numFmtId="0" fontId="27"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25" fillId="13" borderId="3" xfId="0" applyFont="1" applyFill="1" applyBorder="1" applyAlignment="1">
      <alignment horizontal="center" vertical="center"/>
    </xf>
    <xf numFmtId="0" fontId="0" fillId="0" borderId="3" xfId="0" applyBorder="1" applyAlignment="1">
      <alignment horizontal="center"/>
    </xf>
    <xf numFmtId="0" fontId="0" fillId="0" borderId="3" xfId="0" applyFill="1" applyBorder="1" applyAlignment="1">
      <alignment horizontal="center"/>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6" fillId="0" borderId="3" xfId="0" applyFont="1" applyBorder="1" applyAlignment="1">
      <alignment horizontal="center" vertical="center"/>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0" fillId="0" borderId="3" xfId="0" applyBorder="1" applyAlignment="1">
      <alignment horizontal="left" vertical="center" wrapText="1"/>
    </xf>
    <xf numFmtId="0" fontId="26" fillId="14" borderId="0" xfId="0" applyFont="1" applyFill="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1" fillId="0" borderId="3" xfId="0" applyFont="1" applyBorder="1" applyAlignment="1">
      <alignment vertical="center" wrapText="1"/>
    </xf>
  </cellXfs>
  <cellStyles count="5">
    <cellStyle name="Milliers" xfId="3" builtinId="3"/>
    <cellStyle name="Normal" xfId="0" builtinId="0"/>
    <cellStyle name="Normal 2" xfId="4"/>
    <cellStyle name="Pourcentage" xfId="1" builtinId="5"/>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253043</xdr:colOff>
      <xdr:row>0</xdr:row>
      <xdr:rowOff>161925</xdr:rowOff>
    </xdr:from>
    <xdr:to>
      <xdr:col>0</xdr:col>
      <xdr:colOff>2925621</xdr:colOff>
      <xdr:row>0</xdr:row>
      <xdr:rowOff>2082585</xdr:rowOff>
    </xdr:to>
    <xdr:pic>
      <xdr:nvPicPr>
        <xdr:cNvPr id="1690"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043" y="161925"/>
          <a:ext cx="2672578" cy="192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831273</xdr:colOff>
      <xdr:row>0</xdr:row>
      <xdr:rowOff>51955</xdr:rowOff>
    </xdr:from>
    <xdr:to>
      <xdr:col>11</xdr:col>
      <xdr:colOff>645253</xdr:colOff>
      <xdr:row>0</xdr:row>
      <xdr:rowOff>2214687</xdr:rowOff>
    </xdr:to>
    <xdr:pic>
      <xdr:nvPicPr>
        <xdr:cNvPr id="4" name="Image 3"/>
        <xdr:cNvPicPr>
          <a:picLocks noChangeAspect="1"/>
        </xdr:cNvPicPr>
      </xdr:nvPicPr>
      <xdr:blipFill>
        <a:blip xmlns:r="http://schemas.openxmlformats.org/officeDocument/2006/relationships" r:embed="rId2"/>
        <a:stretch>
          <a:fillRect/>
        </a:stretch>
      </xdr:blipFill>
      <xdr:spPr>
        <a:xfrm>
          <a:off x="17560637" y="51955"/>
          <a:ext cx="2099980" cy="2162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0</xdr:col>
      <xdr:colOff>1552575</xdr:colOff>
      <xdr:row>0</xdr:row>
      <xdr:rowOff>1152525</xdr:rowOff>
    </xdr:to>
    <xdr:pic>
      <xdr:nvPicPr>
        <xdr:cNvPr id="2" name="Image 1_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304800"/>
          <a:ext cx="140970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85725</xdr:colOff>
      <xdr:row>0</xdr:row>
      <xdr:rowOff>9525</xdr:rowOff>
    </xdr:from>
    <xdr:to>
      <xdr:col>6</xdr:col>
      <xdr:colOff>721179</xdr:colOff>
      <xdr:row>0</xdr:row>
      <xdr:rowOff>1390650</xdr:rowOff>
    </xdr:to>
    <xdr:pic>
      <xdr:nvPicPr>
        <xdr:cNvPr id="3" name="Image 4_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15300" y="171450"/>
          <a:ext cx="1349829" cy="13811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36411</xdr:colOff>
      <xdr:row>0</xdr:row>
      <xdr:rowOff>268816</xdr:rowOff>
    </xdr:from>
    <xdr:to>
      <xdr:col>0</xdr:col>
      <xdr:colOff>1437217</xdr:colOff>
      <xdr:row>0</xdr:row>
      <xdr:rowOff>1365249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11" y="268816"/>
          <a:ext cx="1400806" cy="1096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2196352</xdr:colOff>
      <xdr:row>0</xdr:row>
      <xdr:rowOff>246530</xdr:rowOff>
    </xdr:from>
    <xdr:to>
      <xdr:col>3</xdr:col>
      <xdr:colOff>3429001</xdr:colOff>
      <xdr:row>0</xdr:row>
      <xdr:rowOff>1486898</xdr:rowOff>
    </xdr:to>
    <xdr:pic>
      <xdr:nvPicPr>
        <xdr:cNvPr id="4" name="Image 3"/>
        <xdr:cNvPicPr>
          <a:picLocks noChangeAspect="1"/>
        </xdr:cNvPicPr>
      </xdr:nvPicPr>
      <xdr:blipFill>
        <a:blip xmlns:r="http://schemas.openxmlformats.org/officeDocument/2006/relationships" r:embed="rId2"/>
        <a:stretch>
          <a:fillRect/>
        </a:stretch>
      </xdr:blipFill>
      <xdr:spPr>
        <a:xfrm>
          <a:off x="10264587" y="246530"/>
          <a:ext cx="1232649" cy="1240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164041</xdr:rowOff>
    </xdr:from>
    <xdr:to>
      <xdr:col>0</xdr:col>
      <xdr:colOff>1686556</xdr:colOff>
      <xdr:row>0</xdr:row>
      <xdr:rowOff>1174749</xdr:rowOff>
    </xdr:to>
    <xdr:pic>
      <xdr:nvPicPr>
        <xdr:cNvPr id="2576"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64041"/>
          <a:ext cx="1400806" cy="1010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381000</xdr:colOff>
      <xdr:row>0</xdr:row>
      <xdr:rowOff>95250</xdr:rowOff>
    </xdr:from>
    <xdr:to>
      <xdr:col>7</xdr:col>
      <xdr:colOff>1687256</xdr:colOff>
      <xdr:row>0</xdr:row>
      <xdr:rowOff>1335618</xdr:rowOff>
    </xdr:to>
    <xdr:pic>
      <xdr:nvPicPr>
        <xdr:cNvPr id="5" name="Image 4"/>
        <xdr:cNvPicPr>
          <a:picLocks noChangeAspect="1"/>
        </xdr:cNvPicPr>
      </xdr:nvPicPr>
      <xdr:blipFill>
        <a:blip xmlns:r="http://schemas.openxmlformats.org/officeDocument/2006/relationships" r:embed="rId2"/>
        <a:stretch>
          <a:fillRect/>
        </a:stretch>
      </xdr:blipFill>
      <xdr:spPr>
        <a:xfrm>
          <a:off x="10329333" y="95250"/>
          <a:ext cx="1306256" cy="12403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36411</xdr:colOff>
      <xdr:row>0</xdr:row>
      <xdr:rowOff>268816</xdr:rowOff>
    </xdr:from>
    <xdr:to>
      <xdr:col>0</xdr:col>
      <xdr:colOff>1437217</xdr:colOff>
      <xdr:row>7</xdr:row>
      <xdr:rowOff>126999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11" y="268816"/>
          <a:ext cx="1400806" cy="1096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634300</xdr:colOff>
      <xdr:row>0</xdr:row>
      <xdr:rowOff>200024</xdr:rowOff>
    </xdr:from>
    <xdr:to>
      <xdr:col>8</xdr:col>
      <xdr:colOff>1009222</xdr:colOff>
      <xdr:row>8</xdr:row>
      <xdr:rowOff>85725</xdr:rowOff>
    </xdr:to>
    <xdr:pic>
      <xdr:nvPicPr>
        <xdr:cNvPr id="4" name="Image 3"/>
        <xdr:cNvPicPr>
          <a:picLocks noChangeAspect="1"/>
        </xdr:cNvPicPr>
      </xdr:nvPicPr>
      <xdr:blipFill>
        <a:blip xmlns:r="http://schemas.openxmlformats.org/officeDocument/2006/relationships" r:embed="rId2"/>
        <a:stretch>
          <a:fillRect/>
        </a:stretch>
      </xdr:blipFill>
      <xdr:spPr>
        <a:xfrm>
          <a:off x="11740450" y="200024"/>
          <a:ext cx="1317897"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20-%20FONDS%20EUROPEENS/BGMFE/MODELES%20TYPE%2021-27/1.Demande%20de%20subvention/Demande%20de%20subvention%20FAMI/Propositions%20annexe%20II/Annexe%20II-Plan%20de%20financement%20pr&#233;visionnel-projet%20partenaria%20travaill%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mardbe\Downloads\Dossier%20de%20demande%20d'aide%20europ&#233;enne%20Nord%20Pas%20de%20Calais\Annexe_2.1_Plan_de_Financement%20_FESI_1420_V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de saisie"/>
      <sheetName val="Dépenses prév._chef de file"/>
      <sheetName val=" Détails frais perso_chef file"/>
      <sheetName val="Dépenses prev. _part1"/>
      <sheetName val=" Détails frais de perso _part1"/>
      <sheetName val="Dépenses prev. _part2"/>
      <sheetName val=" Détails frais de perso _part2"/>
      <sheetName val="Dépenses prev. _part3"/>
      <sheetName val=" Détails frais de perso _part3"/>
      <sheetName val="Dépenses prev. _part4"/>
      <sheetName val=" Détails frais de perso _part4"/>
      <sheetName val="Dépenses prev. _part5"/>
      <sheetName val=" Détails frais de perso _part5"/>
      <sheetName val="Dépenses prev. _part6"/>
      <sheetName val=" Détails frais de perso _part6"/>
      <sheetName val="Dépenses prev. _part7"/>
      <sheetName val=" Détails frais de perso _part7"/>
      <sheetName val="Dépenses prev. _part8"/>
      <sheetName val=" Détails frais de perso _part8"/>
      <sheetName val="Dépenses prev. _part9"/>
      <sheetName val=" Détails frais de perso _part9"/>
      <sheetName val="Plan de financement global"/>
      <sheetName val="Recapitulati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5">
          <cell r="A5" t="str">
            <v>a) Frais de personnels affectés au projet ayant un rôle direct et déterminant</v>
          </cell>
          <cell r="F5" t="str">
            <v>a) Contribution du Fonds Asile, migration et intégration</v>
          </cell>
        </row>
        <row r="6">
          <cell r="F6" t="str">
            <v xml:space="preserve">b) Cofinanceurs externes publics
</v>
          </cell>
        </row>
        <row r="82">
          <cell r="F82" t="str">
            <v xml:space="preserve">c) Cofinanceurs externes privés
</v>
          </cell>
        </row>
        <row r="162">
          <cell r="F162" t="str">
            <v xml:space="preserve">d) Recettes générées par le projet 
</v>
          </cell>
        </row>
        <row r="233">
          <cell r="F233" t="str">
            <v xml:space="preserve">e) Ressources propres (autofinancement) 
</v>
          </cell>
        </row>
      </sheetData>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eralites"/>
      <sheetName val="(2) Invest dir"/>
      <sheetName val="(3) Inv Dép Ressources"/>
      <sheetName val="(4) Fonct dir "/>
      <sheetName val="(5) Fonct indir (Taux)"/>
      <sheetName val="(6) Personnel dir"/>
      <sheetName val=" (7) Nature"/>
      <sheetName val="(8) Fonc Dep Ressources"/>
      <sheetName val="(9) Service Instructeur"/>
      <sheetName val="Liste déroulant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tabSelected="1" showRuler="0" topLeftCell="A13" zoomScale="60" zoomScaleNormal="60" zoomScalePageLayoutView="70" workbookViewId="0">
      <selection activeCell="C5" sqref="C5"/>
    </sheetView>
  </sheetViews>
  <sheetFormatPr baseColWidth="10" defaultColWidth="11.42578125" defaultRowHeight="12.75" x14ac:dyDescent="0.2"/>
  <cols>
    <col min="1" max="1" width="81.140625" style="8" customWidth="1"/>
    <col min="2" max="2" width="20.42578125" style="14" customWidth="1"/>
    <col min="3" max="3" width="16.42578125" style="12" customWidth="1"/>
    <col min="4" max="4" width="20.7109375" style="14" customWidth="1"/>
    <col min="5" max="5" width="3.5703125" style="5" customWidth="1"/>
    <col min="6" max="6" width="59" style="1" customWidth="1"/>
    <col min="7" max="7" width="16.7109375" style="14" customWidth="1"/>
    <col min="8" max="8" width="15.85546875" style="12" customWidth="1"/>
    <col min="9" max="11" width="17.140625" style="14" customWidth="1"/>
    <col min="12" max="12" width="14.42578125" style="12" customWidth="1"/>
    <col min="13" max="16384" width="11.42578125" style="5"/>
  </cols>
  <sheetData>
    <row r="1" spans="1:12" s="1" customFormat="1" ht="194.25" customHeight="1" thickBot="1" x14ac:dyDescent="0.25">
      <c r="A1" s="239" t="s">
        <v>67</v>
      </c>
      <c r="B1" s="240"/>
      <c r="C1" s="240"/>
      <c r="D1" s="240"/>
      <c r="E1" s="240"/>
      <c r="F1" s="240"/>
      <c r="G1" s="240"/>
      <c r="H1" s="240"/>
      <c r="I1" s="240"/>
      <c r="J1" s="240"/>
      <c r="K1" s="240"/>
      <c r="L1" s="241"/>
    </row>
    <row r="2" spans="1:12" s="1" customFormat="1" ht="54.6" customHeight="1" thickBot="1" x14ac:dyDescent="0.25">
      <c r="A2" s="242"/>
      <c r="B2" s="243"/>
      <c r="C2" s="243"/>
      <c r="D2" s="244"/>
      <c r="E2" s="248"/>
      <c r="F2" s="257" t="s">
        <v>72</v>
      </c>
      <c r="G2" s="258"/>
      <c r="H2" s="259"/>
      <c r="I2" s="250" t="s">
        <v>69</v>
      </c>
      <c r="J2" s="251"/>
      <c r="K2" s="252" t="s">
        <v>70</v>
      </c>
      <c r="L2" s="251"/>
    </row>
    <row r="3" spans="1:12" s="1" customFormat="1" ht="54.6" customHeight="1" thickBot="1" x14ac:dyDescent="0.25">
      <c r="A3" s="245"/>
      <c r="B3" s="246"/>
      <c r="C3" s="246"/>
      <c r="D3" s="247"/>
      <c r="E3" s="249"/>
      <c r="F3" s="260"/>
      <c r="G3" s="261"/>
      <c r="H3" s="262"/>
      <c r="I3" s="253"/>
      <c r="J3" s="254"/>
      <c r="K3" s="255"/>
      <c r="L3" s="256"/>
    </row>
    <row r="4" spans="1:12" ht="188.25" customHeight="1" thickBot="1" x14ac:dyDescent="0.25">
      <c r="A4" s="19" t="s">
        <v>3</v>
      </c>
      <c r="B4" s="20" t="s">
        <v>7</v>
      </c>
      <c r="C4" s="21" t="s">
        <v>6</v>
      </c>
      <c r="D4" s="22" t="s">
        <v>4</v>
      </c>
      <c r="E4" s="23"/>
      <c r="F4" s="179" t="s">
        <v>5</v>
      </c>
      <c r="G4" s="180" t="s">
        <v>9</v>
      </c>
      <c r="H4" s="181" t="s">
        <v>10</v>
      </c>
      <c r="I4" s="182" t="s">
        <v>17</v>
      </c>
      <c r="J4" s="193" t="s">
        <v>16</v>
      </c>
      <c r="K4" s="193" t="s">
        <v>15</v>
      </c>
      <c r="L4" s="183" t="s">
        <v>76</v>
      </c>
    </row>
    <row r="5" spans="1:12" ht="87" customHeight="1" thickBot="1" x14ac:dyDescent="0.25">
      <c r="A5" s="24" t="s">
        <v>22</v>
      </c>
      <c r="B5" s="25">
        <f>SUM(B6:B15)</f>
        <v>0</v>
      </c>
      <c r="C5" s="26" t="e">
        <f>D5/B5</f>
        <v>#DIV/0!</v>
      </c>
      <c r="D5" s="27">
        <f>SUM(D6:D15)</f>
        <v>0</v>
      </c>
      <c r="E5" s="23"/>
      <c r="F5" s="28" t="s">
        <v>71</v>
      </c>
      <c r="G5" s="29"/>
      <c r="H5" s="30"/>
      <c r="I5" s="29">
        <f>H5*G5</f>
        <v>0</v>
      </c>
      <c r="J5" s="192">
        <f>I5*B43</f>
        <v>0</v>
      </c>
      <c r="K5" s="194">
        <f>D43-(K22+K18+K14+K8)</f>
        <v>0</v>
      </c>
      <c r="L5" s="31" t="e">
        <f>K5/$D$40</f>
        <v>#DIV/0!</v>
      </c>
    </row>
    <row r="6" spans="1:12" ht="21.75" customHeight="1" x14ac:dyDescent="0.2">
      <c r="A6" s="32">
        <f>'Détail des frais de personnel'!A3</f>
        <v>0</v>
      </c>
      <c r="B6" s="33">
        <f>'Détail des frais de personnel'!G3</f>
        <v>0</v>
      </c>
      <c r="C6" s="34" t="str">
        <f>'Détail des frais de personnel'!E3</f>
        <v>-</v>
      </c>
      <c r="D6" s="35" t="str">
        <f>'Détail des frais de personnel'!H3</f>
        <v>-</v>
      </c>
      <c r="E6" s="23"/>
      <c r="F6" s="36"/>
      <c r="G6" s="37"/>
      <c r="H6" s="38"/>
      <c r="I6" s="39"/>
      <c r="J6" s="195"/>
      <c r="K6" s="195"/>
      <c r="L6" s="40"/>
    </row>
    <row r="7" spans="1:12" ht="21.75" customHeight="1" thickBot="1" x14ac:dyDescent="0.25">
      <c r="A7" s="32">
        <f>'Détail des frais de personnel'!A4</f>
        <v>0</v>
      </c>
      <c r="B7" s="33">
        <f>'Détail des frais de personnel'!G4</f>
        <v>0</v>
      </c>
      <c r="C7" s="34" t="str">
        <f>'Détail des frais de personnel'!E4</f>
        <v>-</v>
      </c>
      <c r="D7" s="35" t="str">
        <f>'Détail des frais de personnel'!H4</f>
        <v>-</v>
      </c>
      <c r="E7" s="23"/>
      <c r="F7" s="41"/>
      <c r="G7" s="42"/>
      <c r="H7" s="43"/>
      <c r="I7" s="44"/>
      <c r="J7" s="196"/>
      <c r="K7" s="196"/>
      <c r="L7" s="40"/>
    </row>
    <row r="8" spans="1:12" ht="53.25" customHeight="1" thickBot="1" x14ac:dyDescent="0.25">
      <c r="A8" s="32">
        <f>'Détail des frais de personnel'!A5</f>
        <v>0</v>
      </c>
      <c r="B8" s="33">
        <f>'Détail des frais de personnel'!G5</f>
        <v>0</v>
      </c>
      <c r="C8" s="34" t="str">
        <f>'Détail des frais de personnel'!E5</f>
        <v>-</v>
      </c>
      <c r="D8" s="35" t="str">
        <f>'Détail des frais de personnel'!H5</f>
        <v>-</v>
      </c>
      <c r="E8" s="23"/>
      <c r="F8" s="28" t="s">
        <v>23</v>
      </c>
      <c r="G8" s="176">
        <f>SUM(G9:G13)</f>
        <v>0</v>
      </c>
      <c r="H8" s="177" t="e">
        <f>I8/G8</f>
        <v>#DIV/0!</v>
      </c>
      <c r="I8" s="176">
        <f>SUM(I9:I13)</f>
        <v>0</v>
      </c>
      <c r="J8" s="192">
        <f>SUM(J9:J13)</f>
        <v>0</v>
      </c>
      <c r="K8" s="192">
        <f>SUM(K9:K13)</f>
        <v>0</v>
      </c>
      <c r="L8" s="178" t="e">
        <f t="shared" ref="L8:L22" si="0">K8/$D$40</f>
        <v>#DIV/0!</v>
      </c>
    </row>
    <row r="9" spans="1:12" ht="21.75" customHeight="1" x14ac:dyDescent="0.2">
      <c r="A9" s="32">
        <f>'Détail des frais de personnel'!A6</f>
        <v>0</v>
      </c>
      <c r="B9" s="33">
        <f>'Détail des frais de personnel'!G6</f>
        <v>0</v>
      </c>
      <c r="C9" s="34" t="str">
        <f>'Détail des frais de personnel'!E6</f>
        <v>-</v>
      </c>
      <c r="D9" s="35" t="str">
        <f>'Détail des frais de personnel'!H6</f>
        <v>-</v>
      </c>
      <c r="E9" s="23"/>
      <c r="F9" s="170"/>
      <c r="G9" s="171"/>
      <c r="H9" s="172"/>
      <c r="I9" s="173">
        <f t="shared" ref="I9:I13" si="1">G9*H9</f>
        <v>0</v>
      </c>
      <c r="J9" s="197">
        <f>I9*$B$43</f>
        <v>0</v>
      </c>
      <c r="K9" s="197">
        <f t="shared" ref="K9:K21" si="2">I9-J9</f>
        <v>0</v>
      </c>
      <c r="L9" s="174" t="e">
        <f t="shared" si="0"/>
        <v>#DIV/0!</v>
      </c>
    </row>
    <row r="10" spans="1:12" ht="21.75" customHeight="1" x14ac:dyDescent="0.2">
      <c r="A10" s="32">
        <f>'Détail des frais de personnel'!A7</f>
        <v>0</v>
      </c>
      <c r="B10" s="33">
        <f>'Détail des frais de personnel'!G7</f>
        <v>0</v>
      </c>
      <c r="C10" s="34" t="str">
        <f>'Détail des frais de personnel'!E7</f>
        <v>-</v>
      </c>
      <c r="D10" s="35" t="str">
        <f>'Détail des frais de personnel'!H7</f>
        <v>-</v>
      </c>
      <c r="E10" s="23"/>
      <c r="F10" s="45"/>
      <c r="G10" s="46"/>
      <c r="H10" s="47"/>
      <c r="I10" s="48">
        <f t="shared" si="1"/>
        <v>0</v>
      </c>
      <c r="J10" s="198">
        <f>I10*$B$43</f>
        <v>0</v>
      </c>
      <c r="K10" s="198">
        <f t="shared" si="2"/>
        <v>0</v>
      </c>
      <c r="L10" s="34" t="e">
        <f t="shared" si="0"/>
        <v>#DIV/0!</v>
      </c>
    </row>
    <row r="11" spans="1:12" ht="21.75" customHeight="1" x14ac:dyDescent="0.2">
      <c r="A11" s="32">
        <f>'Détail des frais de personnel'!A8</f>
        <v>0</v>
      </c>
      <c r="B11" s="33">
        <f>'Détail des frais de personnel'!G8</f>
        <v>0</v>
      </c>
      <c r="C11" s="34" t="str">
        <f>'Détail des frais de personnel'!E8</f>
        <v>-</v>
      </c>
      <c r="D11" s="35" t="str">
        <f>'Détail des frais de personnel'!H8</f>
        <v>-</v>
      </c>
      <c r="E11" s="23"/>
      <c r="F11" s="45"/>
      <c r="G11" s="46"/>
      <c r="H11" s="47"/>
      <c r="I11" s="48">
        <f t="shared" si="1"/>
        <v>0</v>
      </c>
      <c r="J11" s="198">
        <f>I11*$B$43</f>
        <v>0</v>
      </c>
      <c r="K11" s="198">
        <f t="shared" si="2"/>
        <v>0</v>
      </c>
      <c r="L11" s="34" t="e">
        <f t="shared" si="0"/>
        <v>#DIV/0!</v>
      </c>
    </row>
    <row r="12" spans="1:12" ht="21.75" customHeight="1" x14ac:dyDescent="0.2">
      <c r="A12" s="32">
        <f>'Détail des frais de personnel'!A9</f>
        <v>0</v>
      </c>
      <c r="B12" s="33">
        <f>'Détail des frais de personnel'!G9</f>
        <v>0</v>
      </c>
      <c r="C12" s="34" t="str">
        <f>'Détail des frais de personnel'!E9</f>
        <v>-</v>
      </c>
      <c r="D12" s="35" t="str">
        <f>'Détail des frais de personnel'!H9</f>
        <v>-</v>
      </c>
      <c r="E12" s="23"/>
      <c r="F12" s="45"/>
      <c r="G12" s="46"/>
      <c r="H12" s="47"/>
      <c r="I12" s="48">
        <f t="shared" si="1"/>
        <v>0</v>
      </c>
      <c r="J12" s="198">
        <f>I12*$B$43</f>
        <v>0</v>
      </c>
      <c r="K12" s="198">
        <f t="shared" si="2"/>
        <v>0</v>
      </c>
      <c r="L12" s="34" t="e">
        <f t="shared" si="0"/>
        <v>#DIV/0!</v>
      </c>
    </row>
    <row r="13" spans="1:12" ht="21.75" customHeight="1" thickBot="1" x14ac:dyDescent="0.25">
      <c r="A13" s="32">
        <f>'Détail des frais de personnel'!A10</f>
        <v>0</v>
      </c>
      <c r="B13" s="33">
        <f>'Détail des frais de personnel'!G10</f>
        <v>0</v>
      </c>
      <c r="C13" s="34" t="str">
        <f>'Détail des frais de personnel'!E10</f>
        <v>-</v>
      </c>
      <c r="D13" s="35" t="str">
        <f>'Détail des frais de personnel'!H10</f>
        <v>-</v>
      </c>
      <c r="E13" s="23"/>
      <c r="F13" s="49"/>
      <c r="G13" s="50"/>
      <c r="H13" s="51"/>
      <c r="I13" s="52">
        <f t="shared" si="1"/>
        <v>0</v>
      </c>
      <c r="J13" s="199">
        <f>I13*$B$43</f>
        <v>0</v>
      </c>
      <c r="K13" s="199">
        <f t="shared" si="2"/>
        <v>0</v>
      </c>
      <c r="L13" s="53" t="e">
        <f t="shared" si="0"/>
        <v>#DIV/0!</v>
      </c>
    </row>
    <row r="14" spans="1:12" ht="56.25" customHeight="1" thickBot="1" x14ac:dyDescent="0.25">
      <c r="A14" s="32">
        <f>'Détail des frais de personnel'!A11</f>
        <v>0</v>
      </c>
      <c r="B14" s="33">
        <f>'Détail des frais de personnel'!G11</f>
        <v>0</v>
      </c>
      <c r="C14" s="34" t="str">
        <f>'Détail des frais de personnel'!E11</f>
        <v>-</v>
      </c>
      <c r="D14" s="35" t="str">
        <f>'Détail des frais de personnel'!H11</f>
        <v>-</v>
      </c>
      <c r="E14" s="23"/>
      <c r="F14" s="28" t="s">
        <v>24</v>
      </c>
      <c r="G14" s="176">
        <f>SUM(G15:G16)</f>
        <v>0</v>
      </c>
      <c r="H14" s="177" t="e">
        <f>I14/G14</f>
        <v>#DIV/0!</v>
      </c>
      <c r="I14" s="176">
        <f>SUM(I15:I16)</f>
        <v>0</v>
      </c>
      <c r="J14" s="192">
        <f>SUM(J15:J16)</f>
        <v>0</v>
      </c>
      <c r="K14" s="192">
        <f>SUM(K15:K16)</f>
        <v>0</v>
      </c>
      <c r="L14" s="178" t="e">
        <f t="shared" si="0"/>
        <v>#DIV/0!</v>
      </c>
    </row>
    <row r="15" spans="1:12" ht="21.75" customHeight="1" thickBot="1" x14ac:dyDescent="0.25">
      <c r="A15" s="32">
        <f>'Détail des frais de personnel'!A12</f>
        <v>0</v>
      </c>
      <c r="B15" s="54">
        <f>'Détail des frais de personnel'!G12</f>
        <v>0</v>
      </c>
      <c r="C15" s="55" t="str">
        <f>'Détail des frais de personnel'!E12</f>
        <v>-</v>
      </c>
      <c r="D15" s="56" t="str">
        <f>'Détail des frais de personnel'!H12</f>
        <v>-</v>
      </c>
      <c r="E15" s="23"/>
      <c r="F15" s="170"/>
      <c r="G15" s="171"/>
      <c r="H15" s="172"/>
      <c r="I15" s="173">
        <f>G15*H15</f>
        <v>0</v>
      </c>
      <c r="J15" s="197">
        <f>I15*$B$43</f>
        <v>0</v>
      </c>
      <c r="K15" s="197">
        <f t="shared" si="2"/>
        <v>0</v>
      </c>
      <c r="L15" s="174" t="e">
        <f t="shared" si="0"/>
        <v>#DIV/0!</v>
      </c>
    </row>
    <row r="16" spans="1:12" ht="38.450000000000003" customHeight="1" x14ac:dyDescent="0.2">
      <c r="A16" s="24" t="s">
        <v>20</v>
      </c>
      <c r="B16" s="25">
        <f>SUM(B17:B18)</f>
        <v>0</v>
      </c>
      <c r="C16" s="26" t="e">
        <f>D16/B16</f>
        <v>#DIV/0!</v>
      </c>
      <c r="D16" s="57">
        <f>SUM(D17:D18)</f>
        <v>0</v>
      </c>
      <c r="E16" s="23"/>
      <c r="F16" s="45"/>
      <c r="G16" s="46"/>
      <c r="H16" s="47"/>
      <c r="I16" s="48">
        <f>G16*H16</f>
        <v>0</v>
      </c>
      <c r="J16" s="198">
        <f>I16*$B$43</f>
        <v>0</v>
      </c>
      <c r="K16" s="198">
        <f t="shared" si="2"/>
        <v>0</v>
      </c>
      <c r="L16" s="34" t="e">
        <f t="shared" si="0"/>
        <v>#DIV/0!</v>
      </c>
    </row>
    <row r="17" spans="1:12" ht="21" customHeight="1" thickBot="1" x14ac:dyDescent="0.25">
      <c r="A17" s="58"/>
      <c r="B17" s="46"/>
      <c r="C17" s="59"/>
      <c r="D17" s="60">
        <f>B17*C17</f>
        <v>0</v>
      </c>
      <c r="E17" s="23"/>
      <c r="F17" s="62"/>
      <c r="G17" s="63"/>
      <c r="H17" s="51"/>
      <c r="I17" s="52">
        <f>G17*H17</f>
        <v>0</v>
      </c>
      <c r="J17" s="199">
        <f>I17*$B$43</f>
        <v>0</v>
      </c>
      <c r="K17" s="199">
        <f t="shared" si="2"/>
        <v>0</v>
      </c>
      <c r="L17" s="53" t="e">
        <f t="shared" si="0"/>
        <v>#DIV/0!</v>
      </c>
    </row>
    <row r="18" spans="1:12" ht="54" customHeight="1" thickBot="1" x14ac:dyDescent="0.25">
      <c r="A18" s="64"/>
      <c r="B18" s="50"/>
      <c r="C18" s="65"/>
      <c r="D18" s="66">
        <f>B18*C18</f>
        <v>0</v>
      </c>
      <c r="E18" s="23"/>
      <c r="F18" s="28" t="s">
        <v>25</v>
      </c>
      <c r="G18" s="176">
        <f>SUM(G19:G19)</f>
        <v>0</v>
      </c>
      <c r="H18" s="177" t="e">
        <f>I18/G18</f>
        <v>#DIV/0!</v>
      </c>
      <c r="I18" s="176">
        <f>SUM(I19:I21)</f>
        <v>0</v>
      </c>
      <c r="J18" s="192">
        <f>SUM(J19:J21)</f>
        <v>0</v>
      </c>
      <c r="K18" s="192">
        <f>SUM(K19:K21)</f>
        <v>0</v>
      </c>
      <c r="L18" s="178" t="e">
        <f t="shared" si="0"/>
        <v>#DIV/0!</v>
      </c>
    </row>
    <row r="19" spans="1:12" ht="25.9" customHeight="1" x14ac:dyDescent="0.2">
      <c r="A19" s="24" t="s">
        <v>19</v>
      </c>
      <c r="B19" s="25">
        <f>SUM(B20:B22)</f>
        <v>0</v>
      </c>
      <c r="C19" s="26" t="e">
        <f>D19/B19</f>
        <v>#DIV/0!</v>
      </c>
      <c r="D19" s="57">
        <f>SUM(D20:D22)</f>
        <v>0</v>
      </c>
      <c r="E19" s="23"/>
      <c r="F19" s="175"/>
      <c r="G19" s="171"/>
      <c r="H19" s="172"/>
      <c r="I19" s="173">
        <f>G19*H19</f>
        <v>0</v>
      </c>
      <c r="J19" s="197">
        <f>I19*$B$43</f>
        <v>0</v>
      </c>
      <c r="K19" s="197">
        <f t="shared" si="2"/>
        <v>0</v>
      </c>
      <c r="L19" s="174" t="e">
        <f t="shared" si="0"/>
        <v>#DIV/0!</v>
      </c>
    </row>
    <row r="20" spans="1:12" ht="21" customHeight="1" x14ac:dyDescent="0.2">
      <c r="A20" s="58"/>
      <c r="B20" s="46"/>
      <c r="C20" s="59"/>
      <c r="D20" s="60">
        <f>B20*C20</f>
        <v>0</v>
      </c>
      <c r="E20" s="23"/>
      <c r="F20" s="67"/>
      <c r="G20" s="68"/>
      <c r="H20" s="47"/>
      <c r="I20" s="48">
        <f>G20*H20</f>
        <v>0</v>
      </c>
      <c r="J20" s="198">
        <f>I20*$B$43</f>
        <v>0</v>
      </c>
      <c r="K20" s="198">
        <f t="shared" si="2"/>
        <v>0</v>
      </c>
      <c r="L20" s="34" t="e">
        <f t="shared" si="0"/>
        <v>#DIV/0!</v>
      </c>
    </row>
    <row r="21" spans="1:12" ht="21" customHeight="1" thickBot="1" x14ac:dyDescent="0.25">
      <c r="A21" s="58"/>
      <c r="B21" s="46"/>
      <c r="C21" s="59"/>
      <c r="D21" s="60">
        <f>B21*C21</f>
        <v>0</v>
      </c>
      <c r="E21" s="23"/>
      <c r="F21" s="69"/>
      <c r="G21" s="70"/>
      <c r="H21" s="51"/>
      <c r="I21" s="52">
        <f>G21*H21</f>
        <v>0</v>
      </c>
      <c r="J21" s="199">
        <f>I21*$B$43</f>
        <v>0</v>
      </c>
      <c r="K21" s="199">
        <f t="shared" si="2"/>
        <v>0</v>
      </c>
      <c r="L21" s="53" t="e">
        <f t="shared" si="0"/>
        <v>#DIV/0!</v>
      </c>
    </row>
    <row r="22" spans="1:12" ht="48" thickBot="1" x14ac:dyDescent="0.25">
      <c r="A22" s="64"/>
      <c r="B22" s="50"/>
      <c r="C22" s="65"/>
      <c r="D22" s="66">
        <f>B22*C22</f>
        <v>0</v>
      </c>
      <c r="E22" s="23"/>
      <c r="F22" s="28" t="s">
        <v>26</v>
      </c>
      <c r="G22" s="190"/>
      <c r="H22" s="191">
        <v>1</v>
      </c>
      <c r="I22" s="176">
        <f>G22*H22</f>
        <v>0</v>
      </c>
      <c r="J22" s="192"/>
      <c r="K22" s="192">
        <f>I22</f>
        <v>0</v>
      </c>
      <c r="L22" s="178" t="e">
        <f t="shared" si="0"/>
        <v>#DIV/0!</v>
      </c>
    </row>
    <row r="23" spans="1:12" ht="15.75" x14ac:dyDescent="0.2">
      <c r="A23" s="24" t="s">
        <v>21</v>
      </c>
      <c r="B23" s="25">
        <f>SUM(B24:B26)</f>
        <v>0</v>
      </c>
      <c r="C23" s="26" t="e">
        <f>D23/B23</f>
        <v>#DIV/0!</v>
      </c>
      <c r="D23" s="57">
        <f>SUM(D24:D26)</f>
        <v>0</v>
      </c>
      <c r="E23" s="23"/>
      <c r="F23" s="206"/>
      <c r="G23" s="207"/>
      <c r="H23" s="208"/>
      <c r="I23" s="209"/>
      <c r="J23" s="209"/>
      <c r="K23" s="209"/>
      <c r="L23" s="210"/>
    </row>
    <row r="24" spans="1:12" ht="21" customHeight="1" x14ac:dyDescent="0.2">
      <c r="A24" s="58"/>
      <c r="B24" s="46"/>
      <c r="C24" s="59"/>
      <c r="D24" s="60">
        <f>B24*C24</f>
        <v>0</v>
      </c>
      <c r="E24" s="23"/>
      <c r="F24" s="74"/>
      <c r="G24" s="77"/>
      <c r="H24" s="47"/>
      <c r="I24" s="78"/>
      <c r="J24" s="78"/>
      <c r="K24" s="78"/>
      <c r="L24" s="79"/>
    </row>
    <row r="25" spans="1:12" ht="21" customHeight="1" x14ac:dyDescent="0.2">
      <c r="A25" s="58"/>
      <c r="B25" s="46"/>
      <c r="C25" s="59"/>
      <c r="D25" s="60">
        <f>B25*C25</f>
        <v>0</v>
      </c>
      <c r="E25" s="23"/>
      <c r="F25" s="74"/>
      <c r="G25" s="75"/>
      <c r="H25" s="47"/>
      <c r="I25" s="76"/>
      <c r="J25" s="76"/>
      <c r="K25" s="76"/>
      <c r="L25" s="71"/>
    </row>
    <row r="26" spans="1:12" ht="21" customHeight="1" thickBot="1" x14ac:dyDescent="0.25">
      <c r="A26" s="64"/>
      <c r="B26" s="50"/>
      <c r="C26" s="65"/>
      <c r="D26" s="66">
        <f>B26*C26</f>
        <v>0</v>
      </c>
      <c r="E26" s="23"/>
      <c r="F26" s="74"/>
      <c r="G26" s="75"/>
      <c r="H26" s="47"/>
      <c r="I26" s="76"/>
      <c r="J26" s="76"/>
      <c r="K26" s="76"/>
      <c r="L26" s="71"/>
    </row>
    <row r="27" spans="1:12" ht="44.45" customHeight="1" x14ac:dyDescent="0.2">
      <c r="A27" s="24" t="s">
        <v>97</v>
      </c>
      <c r="B27" s="25">
        <f>SUM(B28:B30)</f>
        <v>0</v>
      </c>
      <c r="C27" s="26" t="e">
        <f>D27/B27</f>
        <v>#DIV/0!</v>
      </c>
      <c r="D27" s="57">
        <f>SUM(D28:D30)</f>
        <v>0</v>
      </c>
      <c r="E27" s="23"/>
      <c r="F27" s="74"/>
      <c r="G27" s="75"/>
      <c r="H27" s="47"/>
      <c r="I27" s="76"/>
      <c r="J27" s="76"/>
      <c r="K27" s="76"/>
      <c r="L27" s="71"/>
    </row>
    <row r="28" spans="1:12" ht="21" customHeight="1" x14ac:dyDescent="0.2">
      <c r="A28" s="58"/>
      <c r="B28" s="46"/>
      <c r="C28" s="59"/>
      <c r="D28" s="60">
        <f t="shared" ref="D28:D34" si="3">B28*C28</f>
        <v>0</v>
      </c>
      <c r="E28" s="23"/>
      <c r="F28" s="74"/>
      <c r="G28" s="75"/>
      <c r="H28" s="47"/>
      <c r="I28" s="76"/>
      <c r="J28" s="76"/>
      <c r="K28" s="76"/>
      <c r="L28" s="71"/>
    </row>
    <row r="29" spans="1:12" ht="21" customHeight="1" x14ac:dyDescent="0.2">
      <c r="A29" s="58"/>
      <c r="B29" s="46"/>
      <c r="C29" s="59"/>
      <c r="D29" s="60">
        <f t="shared" si="3"/>
        <v>0</v>
      </c>
      <c r="E29" s="23"/>
      <c r="F29" s="74"/>
      <c r="G29" s="75"/>
      <c r="H29" s="47"/>
      <c r="I29" s="76"/>
      <c r="J29" s="76"/>
      <c r="K29" s="76"/>
      <c r="L29" s="71"/>
    </row>
    <row r="30" spans="1:12" ht="21" customHeight="1" thickBot="1" x14ac:dyDescent="0.25">
      <c r="A30" s="64"/>
      <c r="B30" s="50"/>
      <c r="C30" s="65"/>
      <c r="D30" s="66">
        <f t="shared" si="3"/>
        <v>0</v>
      </c>
      <c r="E30" s="23"/>
      <c r="F30" s="74"/>
      <c r="G30" s="75"/>
      <c r="H30" s="47"/>
      <c r="I30" s="76"/>
      <c r="J30" s="76"/>
      <c r="K30" s="76"/>
      <c r="L30" s="71"/>
    </row>
    <row r="31" spans="1:12" ht="39.75" customHeight="1" x14ac:dyDescent="0.2">
      <c r="A31" s="80" t="s">
        <v>98</v>
      </c>
      <c r="B31" s="81">
        <f>SUM(B32:B34)</f>
        <v>0</v>
      </c>
      <c r="C31" s="82" t="e">
        <f>D31/B31</f>
        <v>#DIV/0!</v>
      </c>
      <c r="D31" s="83">
        <f>SUM(D32:D34)</f>
        <v>0</v>
      </c>
      <c r="E31" s="23"/>
      <c r="F31" s="74"/>
      <c r="G31" s="75"/>
      <c r="H31" s="47"/>
      <c r="I31" s="76"/>
      <c r="J31" s="76"/>
      <c r="K31" s="76"/>
      <c r="L31" s="71"/>
    </row>
    <row r="32" spans="1:12" ht="21" customHeight="1" x14ac:dyDescent="0.2">
      <c r="A32" s="84"/>
      <c r="B32" s="46"/>
      <c r="C32" s="59"/>
      <c r="D32" s="60">
        <f t="shared" si="3"/>
        <v>0</v>
      </c>
      <c r="E32" s="23"/>
      <c r="F32" s="74"/>
      <c r="G32" s="75"/>
      <c r="H32" s="47"/>
      <c r="I32" s="76"/>
      <c r="J32" s="76"/>
      <c r="K32" s="76"/>
      <c r="L32" s="71"/>
    </row>
    <row r="33" spans="1:16" ht="21" customHeight="1" x14ac:dyDescent="0.2">
      <c r="A33" s="84"/>
      <c r="B33" s="46"/>
      <c r="C33" s="59"/>
      <c r="D33" s="60">
        <f t="shared" si="3"/>
        <v>0</v>
      </c>
      <c r="E33" s="23"/>
      <c r="F33" s="74"/>
      <c r="G33" s="75"/>
      <c r="H33" s="47"/>
      <c r="I33" s="76"/>
      <c r="J33" s="76"/>
      <c r="K33" s="76"/>
      <c r="L33" s="71"/>
    </row>
    <row r="34" spans="1:16" ht="21" customHeight="1" thickBot="1" x14ac:dyDescent="0.25">
      <c r="A34" s="85"/>
      <c r="B34" s="86"/>
      <c r="C34" s="87"/>
      <c r="D34" s="66">
        <f t="shared" si="3"/>
        <v>0</v>
      </c>
      <c r="E34" s="23"/>
      <c r="F34" s="74"/>
      <c r="G34" s="75"/>
      <c r="H34" s="47"/>
      <c r="I34" s="76"/>
      <c r="J34" s="76"/>
      <c r="K34" s="76"/>
      <c r="L34" s="71"/>
    </row>
    <row r="35" spans="1:16" ht="39" customHeight="1" thickBot="1" x14ac:dyDescent="0.25">
      <c r="A35" s="88" t="s">
        <v>18</v>
      </c>
      <c r="B35" s="89">
        <f>B31+B27+B23+B19+B16+B5</f>
        <v>0</v>
      </c>
      <c r="C35" s="90" t="e">
        <f>D35/B35</f>
        <v>#DIV/0!</v>
      </c>
      <c r="D35" s="91">
        <f>D31+D27+D23+D19+D16+D5</f>
        <v>0</v>
      </c>
      <c r="E35" s="23"/>
      <c r="F35" s="74"/>
      <c r="G35" s="75"/>
      <c r="H35" s="47"/>
      <c r="I35" s="76"/>
      <c r="J35" s="76"/>
      <c r="K35" s="76"/>
      <c r="L35" s="71"/>
    </row>
    <row r="36" spans="1:16" ht="18.75" customHeight="1" thickBot="1" x14ac:dyDescent="0.25">
      <c r="A36" s="92"/>
      <c r="B36" s="93"/>
      <c r="C36" s="94"/>
      <c r="D36" s="95"/>
      <c r="E36" s="23"/>
      <c r="F36" s="74"/>
      <c r="G36" s="75"/>
      <c r="H36" s="47"/>
      <c r="I36" s="76"/>
      <c r="J36" s="76"/>
      <c r="K36" s="76"/>
      <c r="L36" s="71"/>
    </row>
    <row r="37" spans="1:16" s="7" customFormat="1" ht="96.75" customHeight="1" x14ac:dyDescent="0.2">
      <c r="A37" s="96" t="s">
        <v>68</v>
      </c>
      <c r="B37" s="97">
        <f>MAX(B38:B39)</f>
        <v>0</v>
      </c>
      <c r="C37" s="153">
        <f>IF(D37=0,0,IF(D37=D38,15%,IF(D37=D39,7%)))</f>
        <v>0</v>
      </c>
      <c r="D37" s="98">
        <f>MAX(D38:D39)</f>
        <v>0</v>
      </c>
      <c r="E37" s="99"/>
      <c r="F37" s="74"/>
      <c r="G37" s="75"/>
      <c r="H37" s="47"/>
      <c r="I37" s="76"/>
      <c r="J37" s="76"/>
      <c r="K37" s="76"/>
      <c r="L37" s="71"/>
    </row>
    <row r="38" spans="1:16" ht="26.25" customHeight="1" x14ac:dyDescent="0.2">
      <c r="A38" s="100" t="s">
        <v>99</v>
      </c>
      <c r="B38" s="101">
        <f>B5*15%</f>
        <v>0</v>
      </c>
      <c r="C38" s="102"/>
      <c r="D38" s="60">
        <f>D5*15%</f>
        <v>0</v>
      </c>
      <c r="E38" s="23"/>
      <c r="F38" s="74"/>
      <c r="G38" s="75"/>
      <c r="H38" s="47"/>
      <c r="I38" s="76"/>
      <c r="J38" s="76"/>
      <c r="K38" s="76"/>
      <c r="L38" s="71"/>
    </row>
    <row r="39" spans="1:16" ht="28.5" customHeight="1" thickBot="1" x14ac:dyDescent="0.25">
      <c r="A39" s="103" t="s">
        <v>100</v>
      </c>
      <c r="B39" s="104">
        <f>B35*7%</f>
        <v>0</v>
      </c>
      <c r="C39" s="105"/>
      <c r="D39" s="66">
        <f>D35*7%</f>
        <v>0</v>
      </c>
      <c r="E39" s="23"/>
      <c r="F39" s="61"/>
      <c r="G39" s="72"/>
      <c r="H39" s="106"/>
      <c r="I39" s="73"/>
      <c r="J39" s="73"/>
      <c r="K39" s="73"/>
      <c r="L39" s="71"/>
    </row>
    <row r="40" spans="1:16" s="7" customFormat="1" ht="49.9" customHeight="1" thickBot="1" x14ac:dyDescent="0.25">
      <c r="A40" s="107" t="s">
        <v>8</v>
      </c>
      <c r="B40" s="108">
        <f>B35+B37</f>
        <v>0</v>
      </c>
      <c r="C40" s="109" t="e">
        <f>D40/B40</f>
        <v>#DIV/0!</v>
      </c>
      <c r="D40" s="214">
        <f>D37+D35</f>
        <v>0</v>
      </c>
      <c r="E40" s="99"/>
      <c r="F40" s="112" t="s">
        <v>75</v>
      </c>
      <c r="G40" s="211"/>
      <c r="H40" s="211"/>
      <c r="I40" s="212">
        <f>I22+I18+I14+I8+I5</f>
        <v>0</v>
      </c>
      <c r="J40" s="211"/>
      <c r="K40" s="114"/>
      <c r="L40" s="115"/>
    </row>
    <row r="41" spans="1:16" s="7" customFormat="1" ht="49.9" customHeight="1" x14ac:dyDescent="0.2">
      <c r="A41" s="92"/>
      <c r="B41" s="187"/>
      <c r="C41" s="188"/>
      <c r="D41" s="189"/>
      <c r="E41" s="99"/>
      <c r="F41" s="200"/>
      <c r="G41" s="117"/>
      <c r="H41" s="201"/>
      <c r="I41" s="117"/>
      <c r="J41" s="117"/>
      <c r="K41" s="117"/>
      <c r="L41" s="202"/>
    </row>
    <row r="42" spans="1:16" s="7" customFormat="1" ht="49.9" customHeight="1" x14ac:dyDescent="0.2">
      <c r="A42" s="110" t="s">
        <v>27</v>
      </c>
      <c r="B42" s="111" t="s">
        <v>28</v>
      </c>
      <c r="C42" s="184" t="s">
        <v>73</v>
      </c>
      <c r="D42" s="185" t="s">
        <v>74</v>
      </c>
      <c r="E42" s="99"/>
      <c r="F42" s="203"/>
      <c r="G42" s="204"/>
      <c r="H42" s="205"/>
      <c r="I42" s="204"/>
      <c r="J42" s="204"/>
      <c r="K42" s="204"/>
      <c r="L42" s="204"/>
    </row>
    <row r="43" spans="1:16" s="7" customFormat="1" ht="49.9" customHeight="1" thickBot="1" x14ac:dyDescent="0.25">
      <c r="A43" s="112" t="s">
        <v>14</v>
      </c>
      <c r="B43" s="186"/>
      <c r="C43" s="113">
        <f>D40*B43</f>
        <v>0</v>
      </c>
      <c r="D43" s="213">
        <f>D40-C43</f>
        <v>0</v>
      </c>
      <c r="E43" s="23"/>
    </row>
    <row r="44" spans="1:16" s="7" customFormat="1" ht="81" customHeight="1" x14ac:dyDescent="0.2">
      <c r="A44" s="238" t="s">
        <v>29</v>
      </c>
      <c r="B44" s="238"/>
      <c r="C44" s="238"/>
      <c r="D44" s="238"/>
      <c r="E44" s="23"/>
      <c r="F44" s="116"/>
      <c r="G44" s="116"/>
      <c r="H44" s="116"/>
      <c r="I44" s="116"/>
      <c r="J44" s="116"/>
      <c r="K44" s="116"/>
      <c r="L44" s="116"/>
      <c r="M44" s="10"/>
      <c r="N44" s="10"/>
      <c r="O44" s="10"/>
      <c r="P44" s="10"/>
    </row>
    <row r="45" spans="1:16" s="7" customFormat="1" ht="49.5" customHeight="1" x14ac:dyDescent="0.2">
      <c r="A45" s="237" t="s">
        <v>11</v>
      </c>
      <c r="B45" s="237"/>
      <c r="C45" s="237"/>
      <c r="D45" s="117"/>
      <c r="E45" s="99"/>
      <c r="F45" s="116"/>
      <c r="G45" s="116"/>
      <c r="H45" s="116"/>
      <c r="I45" s="116"/>
      <c r="J45" s="116"/>
      <c r="K45" s="116"/>
      <c r="L45" s="116"/>
      <c r="M45" s="10"/>
      <c r="N45" s="10"/>
      <c r="O45" s="10"/>
      <c r="P45" s="10"/>
    </row>
    <row r="46" spans="1:16" ht="15.75" customHeight="1" x14ac:dyDescent="0.2">
      <c r="A46" s="118"/>
      <c r="B46" s="119"/>
      <c r="C46" s="120"/>
      <c r="D46" s="119"/>
      <c r="E46" s="121"/>
      <c r="F46" s="116"/>
      <c r="G46" s="116"/>
      <c r="H46" s="116"/>
      <c r="I46" s="116"/>
      <c r="J46" s="116"/>
      <c r="K46" s="116"/>
      <c r="L46" s="116"/>
      <c r="M46" s="10"/>
      <c r="N46" s="10"/>
      <c r="O46" s="10"/>
      <c r="P46" s="10"/>
    </row>
    <row r="47" spans="1:16" x14ac:dyDescent="0.2">
      <c r="A47" s="118"/>
      <c r="B47" s="119"/>
      <c r="C47" s="120"/>
      <c r="D47" s="119"/>
      <c r="E47" s="121"/>
      <c r="F47" s="122"/>
      <c r="G47" s="123"/>
      <c r="H47" s="124"/>
      <c r="I47" s="123"/>
      <c r="J47" s="123"/>
      <c r="K47" s="123"/>
      <c r="L47" s="124"/>
    </row>
    <row r="48" spans="1:16" ht="14.25" x14ac:dyDescent="0.2">
      <c r="F48" s="10"/>
      <c r="G48" s="13"/>
      <c r="H48" s="11"/>
      <c r="I48" s="13"/>
      <c r="J48" s="13"/>
      <c r="K48" s="13"/>
      <c r="L48" s="11"/>
    </row>
    <row r="49" spans="6:12" ht="14.25" x14ac:dyDescent="0.2">
      <c r="F49" s="9"/>
      <c r="G49" s="15"/>
      <c r="H49" s="16"/>
      <c r="I49" s="15"/>
      <c r="J49" s="15"/>
      <c r="K49" s="15"/>
      <c r="L49" s="11"/>
    </row>
    <row r="50" spans="6:12" ht="14.25" x14ac:dyDescent="0.2">
      <c r="F50" s="6"/>
      <c r="G50" s="15"/>
      <c r="H50" s="16"/>
      <c r="I50" s="15"/>
      <c r="J50" s="15"/>
      <c r="K50" s="15"/>
      <c r="L50" s="11"/>
    </row>
    <row r="51" spans="6:12" x14ac:dyDescent="0.2">
      <c r="F51" s="9"/>
      <c r="G51" s="13"/>
      <c r="H51" s="11"/>
      <c r="I51" s="13"/>
      <c r="J51" s="13"/>
      <c r="K51" s="13"/>
      <c r="L51" s="11"/>
    </row>
  </sheetData>
  <mergeCells count="10">
    <mergeCell ref="A45:C45"/>
    <mergeCell ref="A44:D44"/>
    <mergeCell ref="A1:L1"/>
    <mergeCell ref="A2:D3"/>
    <mergeCell ref="E2:E3"/>
    <mergeCell ref="I2:J2"/>
    <mergeCell ref="K2:L2"/>
    <mergeCell ref="I3:J3"/>
    <mergeCell ref="K3:L3"/>
    <mergeCell ref="F2:H3"/>
  </mergeCells>
  <phoneticPr fontId="2" type="noConversion"/>
  <printOptions horizontalCentered="1" verticalCentered="1"/>
  <pageMargins left="0" right="0" top="0.74803149606299213" bottom="0.55118110236220474" header="0.31496062992125984" footer="0.51181102362204722"/>
  <pageSetup paperSize="9" scale="33" orientation="portrait" r:id="rId1"/>
  <headerFooter alignWithMargins="0">
    <oddFooter>&amp;R&amp;G &amp;"Arial,Italique"&amp;8Projet cofinancé par le Fonds Européen Asile Migration et Intégration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3"/>
  <sheetViews>
    <sheetView workbookViewId="0">
      <selection activeCell="A15" sqref="A15"/>
    </sheetView>
  </sheetViews>
  <sheetFormatPr baseColWidth="10" defaultRowHeight="12.75" x14ac:dyDescent="0.2"/>
  <cols>
    <col min="1" max="1" width="71" style="215" bestFit="1" customWidth="1"/>
    <col min="2" max="2" width="12.85546875" style="215" bestFit="1" customWidth="1"/>
    <col min="3" max="3" width="15.140625" style="215" bestFit="1" customWidth="1"/>
    <col min="4" max="4" width="10.7109375" style="215" bestFit="1" customWidth="1"/>
    <col min="5" max="5" width="10.7109375" style="215" customWidth="1"/>
    <col min="6" max="6" width="10.7109375" style="215" bestFit="1" customWidth="1"/>
    <col min="7" max="7" width="10.85546875" style="215" bestFit="1" customWidth="1"/>
    <col min="8" max="16384" width="11.42578125" style="215"/>
  </cols>
  <sheetData>
    <row r="1" spans="1:12" s="125" customFormat="1" ht="115.15" customHeight="1" x14ac:dyDescent="0.2">
      <c r="A1" s="263" t="s">
        <v>96</v>
      </c>
      <c r="B1" s="264"/>
      <c r="C1" s="264"/>
      <c r="D1" s="264"/>
      <c r="E1" s="264"/>
      <c r="F1" s="264"/>
      <c r="G1" s="264"/>
      <c r="H1" s="3"/>
      <c r="I1" s="3"/>
      <c r="J1" s="3"/>
      <c r="K1" s="3"/>
      <c r="L1" s="3"/>
    </row>
    <row r="3" spans="1:12" ht="20.25" x14ac:dyDescent="0.3">
      <c r="A3" s="216"/>
      <c r="B3" s="216"/>
      <c r="C3" s="216"/>
      <c r="D3" s="216"/>
      <c r="E3" s="216"/>
      <c r="F3" s="216"/>
      <c r="G3" s="216"/>
    </row>
    <row r="4" spans="1:12" ht="20.25" x14ac:dyDescent="0.3">
      <c r="A4" s="268" t="s">
        <v>77</v>
      </c>
      <c r="B4" s="268"/>
      <c r="C4" s="268"/>
      <c r="D4" s="268"/>
      <c r="E4" s="268"/>
      <c r="F4" s="268"/>
      <c r="G4" s="268"/>
    </row>
    <row r="5" spans="1:12" x14ac:dyDescent="0.2">
      <c r="A5" s="217"/>
      <c r="B5" s="217"/>
      <c r="C5" s="217"/>
      <c r="D5" s="217"/>
      <c r="E5" s="217"/>
      <c r="F5" s="217"/>
      <c r="G5" s="217"/>
    </row>
    <row r="6" spans="1:12" x14ac:dyDescent="0.2">
      <c r="A6" s="218"/>
      <c r="B6" s="218"/>
      <c r="C6" s="269" t="s">
        <v>78</v>
      </c>
      <c r="D6" s="269"/>
      <c r="E6" s="269"/>
      <c r="F6" s="269"/>
      <c r="G6" s="270" t="s">
        <v>79</v>
      </c>
    </row>
    <row r="7" spans="1:12" x14ac:dyDescent="0.2">
      <c r="A7" s="219" t="s">
        <v>80</v>
      </c>
      <c r="B7" s="219" t="s">
        <v>81</v>
      </c>
      <c r="C7" s="219" t="s">
        <v>82</v>
      </c>
      <c r="D7" s="219" t="s">
        <v>83</v>
      </c>
      <c r="E7" s="219" t="s">
        <v>84</v>
      </c>
      <c r="F7" s="219" t="s">
        <v>85</v>
      </c>
      <c r="G7" s="270"/>
    </row>
    <row r="8" spans="1:12" x14ac:dyDescent="0.2">
      <c r="A8" s="220" t="str">
        <f>'Plan de financement'!A5</f>
        <v>a) Frais de personnels affectés au projet ayant un rôle direct et déterminant
(cf. tableau "Détail des frais de personnel")</v>
      </c>
      <c r="B8" s="221">
        <f>ROUND('Plan de financement'!D5,2)</f>
        <v>0</v>
      </c>
      <c r="C8" s="222"/>
      <c r="D8" s="222"/>
      <c r="E8" s="222"/>
      <c r="F8" s="222"/>
      <c r="G8" s="223">
        <f t="shared" ref="G8:G17" si="0">IF(SUM(C8:F8)=B8,0,1)</f>
        <v>0</v>
      </c>
    </row>
    <row r="9" spans="1:12" x14ac:dyDescent="0.2">
      <c r="A9" s="220" t="str">
        <f>'Plan de financement'!A16</f>
        <v>b) Frais de voyage et de séjour</v>
      </c>
      <c r="B9" s="221">
        <f>ROUND('Plan de financement'!D16,2)</f>
        <v>0</v>
      </c>
      <c r="C9" s="222"/>
      <c r="D9" s="222"/>
      <c r="E9" s="222"/>
      <c r="F9" s="222"/>
      <c r="G9" s="223">
        <f t="shared" si="0"/>
        <v>0</v>
      </c>
    </row>
    <row r="10" spans="1:12" x14ac:dyDescent="0.2">
      <c r="A10" s="220" t="str">
        <f>'Plan de financement'!A19</f>
        <v xml:space="preserve">c) Frais d’équipement </v>
      </c>
      <c r="B10" s="221">
        <f>ROUND('Plan de financement'!D19,2)</f>
        <v>0</v>
      </c>
      <c r="C10" s="222"/>
      <c r="D10" s="222"/>
      <c r="E10" s="222"/>
      <c r="F10" s="222"/>
      <c r="G10" s="223">
        <f t="shared" si="0"/>
        <v>0</v>
      </c>
    </row>
    <row r="11" spans="1:12" x14ac:dyDescent="0.2">
      <c r="A11" s="220" t="str">
        <f>'Plan de financement'!A23</f>
        <v>d) Biens immobiliers</v>
      </c>
      <c r="B11" s="221">
        <f>ROUND('Plan de financement'!D23,2)</f>
        <v>0</v>
      </c>
      <c r="C11" s="222"/>
      <c r="D11" s="222"/>
      <c r="E11" s="222"/>
      <c r="F11" s="222"/>
      <c r="G11" s="223">
        <f t="shared" si="0"/>
        <v>0</v>
      </c>
    </row>
    <row r="12" spans="1:12" x14ac:dyDescent="0.2">
      <c r="A12" s="220" t="str">
        <f>'Plan de financement'!A27</f>
        <v>e) Frais de sous-traitance</v>
      </c>
      <c r="B12" s="221">
        <f>ROUND('Plan de financement'!D27,2)</f>
        <v>0</v>
      </c>
      <c r="C12" s="222"/>
      <c r="D12" s="222"/>
      <c r="E12" s="222"/>
      <c r="F12" s="222"/>
      <c r="G12" s="223">
        <f t="shared" ref="G12:G15" si="1">IF(SUM(C12:F12)=B12,0,1)</f>
        <v>0</v>
      </c>
    </row>
    <row r="13" spans="1:12" x14ac:dyDescent="0.2">
      <c r="A13" s="220" t="str">
        <f>'Plan de financement'!A31</f>
        <v xml:space="preserve">f) Dépenses spécifiques en relation avec les groupes cibles </v>
      </c>
      <c r="B13" s="221">
        <f>ROUND('Plan de financement'!D31,2)</f>
        <v>0</v>
      </c>
      <c r="C13" s="222"/>
      <c r="D13" s="222"/>
      <c r="E13" s="222"/>
      <c r="F13" s="222"/>
      <c r="G13" s="223">
        <f t="shared" si="1"/>
        <v>0</v>
      </c>
    </row>
    <row r="14" spans="1:12" x14ac:dyDescent="0.2">
      <c r="A14" s="220" t="s">
        <v>101</v>
      </c>
      <c r="B14" s="221">
        <f>ROUND('Plan de financement'!D37,2)</f>
        <v>0</v>
      </c>
      <c r="C14" s="222"/>
      <c r="D14" s="222"/>
      <c r="E14" s="222"/>
      <c r="F14" s="222"/>
      <c r="G14" s="223">
        <f t="shared" si="1"/>
        <v>0</v>
      </c>
    </row>
    <row r="15" spans="1:12" x14ac:dyDescent="0.2">
      <c r="A15" s="236" t="s">
        <v>92</v>
      </c>
      <c r="B15" s="224">
        <f>SUM(B7:B14)</f>
        <v>0</v>
      </c>
      <c r="C15" s="224">
        <f>SUM(C7:C14)</f>
        <v>0</v>
      </c>
      <c r="D15" s="224">
        <f>SUM(D7:D14)</f>
        <v>0</v>
      </c>
      <c r="E15" s="224">
        <f>SUM(E7:E14)</f>
        <v>0</v>
      </c>
      <c r="F15" s="224">
        <f>SUM(F7:F14)</f>
        <v>0</v>
      </c>
      <c r="G15" s="223">
        <f t="shared" si="1"/>
        <v>0</v>
      </c>
    </row>
    <row r="16" spans="1:12" x14ac:dyDescent="0.2">
      <c r="A16" s="236" t="s">
        <v>93</v>
      </c>
      <c r="B16" s="224">
        <f>B15*'Plan de financement'!B43</f>
        <v>0</v>
      </c>
      <c r="C16" s="224">
        <f>C15*'Plan de financement'!C43</f>
        <v>0</v>
      </c>
      <c r="D16" s="224">
        <f>D15*'Plan de financement'!D43</f>
        <v>0</v>
      </c>
      <c r="E16" s="224">
        <f>E15*'Plan de financement'!E43</f>
        <v>0</v>
      </c>
      <c r="F16" s="224">
        <f>F15*'Plan de financement'!F43</f>
        <v>0</v>
      </c>
      <c r="G16" s="223">
        <f t="shared" si="0"/>
        <v>0</v>
      </c>
    </row>
    <row r="17" spans="1:7" x14ac:dyDescent="0.2">
      <c r="A17" s="225" t="s">
        <v>94</v>
      </c>
      <c r="B17" s="226">
        <f>ROUND(B16,2)</f>
        <v>0</v>
      </c>
      <c r="C17" s="226">
        <f t="shared" ref="C17:F17" si="2">ROUND(C16,2)</f>
        <v>0</v>
      </c>
      <c r="D17" s="226">
        <f t="shared" si="2"/>
        <v>0</v>
      </c>
      <c r="E17" s="226">
        <f t="shared" si="2"/>
        <v>0</v>
      </c>
      <c r="F17" s="226">
        <f t="shared" si="2"/>
        <v>0</v>
      </c>
      <c r="G17" s="223">
        <f t="shared" si="0"/>
        <v>0</v>
      </c>
    </row>
    <row r="18" spans="1:7" x14ac:dyDescent="0.2">
      <c r="A18" s="217"/>
      <c r="B18" s="217"/>
      <c r="C18" s="217"/>
      <c r="D18" s="217"/>
      <c r="E18" s="217"/>
      <c r="F18" s="217"/>
      <c r="G18" s="217"/>
    </row>
    <row r="19" spans="1:7" x14ac:dyDescent="0.2">
      <c r="A19" s="217"/>
      <c r="B19" s="217"/>
      <c r="C19" s="217"/>
      <c r="D19" s="217"/>
      <c r="E19" s="217"/>
      <c r="F19" s="217"/>
      <c r="G19" s="217"/>
    </row>
    <row r="20" spans="1:7" ht="20.25" x14ac:dyDescent="0.3">
      <c r="A20" s="268" t="s">
        <v>86</v>
      </c>
      <c r="B20" s="271"/>
      <c r="C20" s="271"/>
      <c r="D20" s="271"/>
      <c r="E20" s="217"/>
      <c r="F20" s="217"/>
      <c r="G20" s="217"/>
    </row>
    <row r="21" spans="1:7" x14ac:dyDescent="0.2">
      <c r="A21" s="217"/>
      <c r="B21" s="217"/>
      <c r="C21" s="217"/>
      <c r="D21" s="217"/>
      <c r="E21" s="217"/>
      <c r="F21" s="217"/>
      <c r="G21" s="217"/>
    </row>
    <row r="22" spans="1:7" x14ac:dyDescent="0.2">
      <c r="A22" s="219" t="s">
        <v>87</v>
      </c>
      <c r="B22" s="219" t="s">
        <v>88</v>
      </c>
      <c r="C22" s="219" t="s">
        <v>89</v>
      </c>
      <c r="D22" s="227" t="s">
        <v>90</v>
      </c>
      <c r="E22" s="217"/>
      <c r="F22" s="217"/>
      <c r="G22" s="217"/>
    </row>
    <row r="23" spans="1:7" x14ac:dyDescent="0.2">
      <c r="A23" s="220" t="str">
        <f>'[1]Plan de financement global'!F5</f>
        <v>a) Contribution du Fonds Asile, migration et intégration</v>
      </c>
      <c r="B23" s="228">
        <f>'Plan de financement'!K5</f>
        <v>0</v>
      </c>
      <c r="C23" s="229"/>
      <c r="D23" s="230" t="e">
        <f>B23/B28</f>
        <v>#DIV/0!</v>
      </c>
      <c r="E23" s="217"/>
      <c r="F23" s="217"/>
      <c r="G23" s="217"/>
    </row>
    <row r="24" spans="1:7" x14ac:dyDescent="0.2">
      <c r="A24" s="220" t="str">
        <f>'[1]Plan de financement global'!F6</f>
        <v xml:space="preserve">b) Cofinanceurs externes publics
</v>
      </c>
      <c r="B24" s="228">
        <f>'Plan de financement'!K8</f>
        <v>0</v>
      </c>
      <c r="C24" s="229"/>
      <c r="D24" s="230" t="e">
        <f>B24/B28</f>
        <v>#DIV/0!</v>
      </c>
      <c r="E24" s="217"/>
      <c r="F24" s="217"/>
      <c r="G24" s="217"/>
    </row>
    <row r="25" spans="1:7" x14ac:dyDescent="0.2">
      <c r="A25" s="220" t="str">
        <f>'[1]Plan de financement global'!F82</f>
        <v xml:space="preserve">c) Cofinanceurs externes privés
</v>
      </c>
      <c r="B25" s="228">
        <f>'Plan de financement'!K14</f>
        <v>0</v>
      </c>
      <c r="C25" s="229"/>
      <c r="D25" s="230" t="e">
        <f>B25/B28</f>
        <v>#DIV/0!</v>
      </c>
      <c r="E25" s="217"/>
      <c r="F25" s="217"/>
      <c r="G25" s="217"/>
    </row>
    <row r="26" spans="1:7" x14ac:dyDescent="0.2">
      <c r="A26" s="220" t="str">
        <f>'[1]Plan de financement global'!F162</f>
        <v xml:space="preserve">d) Recettes générées par le projet 
</v>
      </c>
      <c r="B26" s="228">
        <f>'Plan de financement'!K18</f>
        <v>0</v>
      </c>
      <c r="C26" s="229"/>
      <c r="D26" s="230" t="e">
        <f>B26/B28</f>
        <v>#DIV/0!</v>
      </c>
      <c r="E26" s="217"/>
      <c r="F26" s="217"/>
      <c r="G26" s="217"/>
    </row>
    <row r="27" spans="1:7" ht="11.25" customHeight="1" x14ac:dyDescent="0.2">
      <c r="A27" s="231" t="str">
        <f>'[1]Plan de financement global'!F233</f>
        <v xml:space="preserve">e) Ressources propres (autofinancement) 
</v>
      </c>
      <c r="B27" s="228">
        <f>'Plan de financement'!K22</f>
        <v>0</v>
      </c>
      <c r="C27" s="229"/>
      <c r="D27" s="230" t="e">
        <f>B27/B28</f>
        <v>#DIV/0!</v>
      </c>
      <c r="E27" s="217"/>
      <c r="F27" s="217"/>
      <c r="G27" s="217"/>
    </row>
    <row r="28" spans="1:7" x14ac:dyDescent="0.2">
      <c r="A28" s="225" t="s">
        <v>94</v>
      </c>
      <c r="B28" s="232">
        <f>ROUND(SUM(B23:B27),2)</f>
        <v>0</v>
      </c>
      <c r="C28" s="233"/>
      <c r="D28" s="234" t="e">
        <f>SUM(D23:D27)</f>
        <v>#DIV/0!</v>
      </c>
      <c r="E28" s="217"/>
      <c r="F28" s="217"/>
      <c r="G28" s="217"/>
    </row>
    <row r="29" spans="1:7" x14ac:dyDescent="0.2">
      <c r="A29" s="217"/>
      <c r="B29" s="217"/>
      <c r="C29" s="217"/>
      <c r="D29" s="217"/>
      <c r="E29" s="217"/>
      <c r="F29" s="217"/>
      <c r="G29" s="217"/>
    </row>
    <row r="30" spans="1:7" ht="20.25" x14ac:dyDescent="0.3">
      <c r="A30" s="268" t="s">
        <v>91</v>
      </c>
      <c r="B30" s="268"/>
      <c r="C30" s="268"/>
      <c r="D30" s="268"/>
      <c r="E30" s="268"/>
      <c r="F30" s="268"/>
      <c r="G30" s="268"/>
    </row>
    <row r="31" spans="1:7" x14ac:dyDescent="0.2">
      <c r="A31" s="217"/>
      <c r="B31" s="217"/>
      <c r="C31" s="217"/>
      <c r="D31" s="217"/>
      <c r="E31" s="217"/>
      <c r="F31" s="217"/>
      <c r="G31" s="217"/>
    </row>
    <row r="32" spans="1:7" ht="23.25" x14ac:dyDescent="0.2">
      <c r="A32" s="265" t="str">
        <f>IF(B28=B17,"Le plan de financement est équilibré en dépenses et en ressources",IF(B28&gt;B17,"Le plan de financement présente un surfinancement",IF(B28&gt;B17,"Le plan de financement présente un défaut de ressources","")))</f>
        <v>Le plan de financement est équilibré en dépenses et en ressources</v>
      </c>
      <c r="B32" s="266"/>
      <c r="C32" s="266"/>
      <c r="D32" s="266"/>
      <c r="E32" s="266"/>
      <c r="F32" s="267"/>
      <c r="G32" s="235">
        <f>IF(B28=B17,0,IF(B28&gt;B17,1,1))</f>
        <v>0</v>
      </c>
    </row>
    <row r="33" spans="1:7" x14ac:dyDescent="0.2">
      <c r="A33" s="217"/>
      <c r="B33" s="217"/>
      <c r="C33" s="217"/>
      <c r="D33" s="217"/>
      <c r="E33" s="217"/>
      <c r="F33" s="217"/>
      <c r="G33" s="217"/>
    </row>
    <row r="43" spans="1:7" ht="12.75" customHeight="1" x14ac:dyDescent="0.2"/>
  </sheetData>
  <mergeCells count="7">
    <mergeCell ref="A1:G1"/>
    <mergeCell ref="A32:F32"/>
    <mergeCell ref="A4:G4"/>
    <mergeCell ref="C6:F6"/>
    <mergeCell ref="G6:G7"/>
    <mergeCell ref="A20:D20"/>
    <mergeCell ref="A30:G30"/>
  </mergeCells>
  <conditionalFormatting sqref="C22">
    <cfRule type="iconSet" priority="8">
      <iconSet iconSet="3Symbols">
        <cfvo type="percent" val="0"/>
        <cfvo type="percent" val="33"/>
        <cfvo type="percent" val="67"/>
      </iconSet>
    </cfRule>
  </conditionalFormatting>
  <conditionalFormatting sqref="D22">
    <cfRule type="iconSet" priority="7">
      <iconSet iconSet="3Symbols">
        <cfvo type="percent" val="0"/>
        <cfvo type="percent" val="33"/>
        <cfvo type="percent" val="67"/>
      </iconSet>
    </cfRule>
  </conditionalFormatting>
  <conditionalFormatting sqref="A32:F32">
    <cfRule type="iconSet" priority="6">
      <iconSet iconSet="3Symbols" showValue="0">
        <cfvo type="percent" val="0"/>
        <cfvo type="formula" val="&quot;Le plan de financement présente un surfinnacement&quot;"/>
        <cfvo type="formula" val="&quot;Le plan de financement présente un défaut de recettes&quot;"/>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5" id="{B2E144A5-2D98-4617-B342-8AAF5F5D7E54}">
            <x14:iconSet iconSet="3Symbols" showValue="0" custom="1">
              <x14:cfvo type="percent">
                <xm:f>0</xm:f>
              </x14:cfvo>
              <x14:cfvo type="num">
                <xm:f>0</xm:f>
              </x14:cfvo>
              <x14:cfvo type="num">
                <xm:f>1</xm:f>
              </x14:cfvo>
              <x14:cfIcon iconSet="3Symbols" iconId="0"/>
              <x14:cfIcon iconSet="3Symbols2" iconId="2"/>
              <x14:cfIcon iconSet="3Symbols2" iconId="0"/>
            </x14:iconSet>
          </x14:cfRule>
          <xm:sqref>G32</xm:sqref>
        </x14:conditionalFormatting>
        <x14:conditionalFormatting xmlns:xm="http://schemas.microsoft.com/office/excel/2006/main">
          <x14:cfRule type="iconSet" priority="4" id="{AA82189B-B276-483B-ABAF-08BDCE87B256}">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G8</xm:sqref>
        </x14:conditionalFormatting>
        <x14:conditionalFormatting xmlns:xm="http://schemas.microsoft.com/office/excel/2006/main">
          <x14:cfRule type="iconSet" priority="9" id="{9EF3B5E2-70E0-47E7-B30B-FBE8C1CB41DC}">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G17 G9:G11</xm:sqref>
        </x14:conditionalFormatting>
        <x14:conditionalFormatting xmlns:xm="http://schemas.microsoft.com/office/excel/2006/main">
          <x14:cfRule type="iconSet" priority="3" id="{E399F408-1617-4337-8D2F-CD8BA326F46E}">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G12</xm:sqref>
        </x14:conditionalFormatting>
        <x14:conditionalFormatting xmlns:xm="http://schemas.microsoft.com/office/excel/2006/main">
          <x14:cfRule type="iconSet" priority="2" id="{4E74455A-6EBE-409D-9D7D-F34B999F77BF}">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G13:G15</xm:sqref>
        </x14:conditionalFormatting>
        <x14:conditionalFormatting xmlns:xm="http://schemas.microsoft.com/office/excel/2006/main">
          <x14:cfRule type="iconSet" priority="1" id="{8EF1C262-B91B-41D1-B04B-DE43A95CF840}">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G16</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'C:\Users\demardbe\Downloads\Dossier de demande d''aide européenne Nord Pas de Calais\[Annexe_2.1_Plan_de_Financement _FESI_1420_V8_1.xlsx]Liste déroulante'!#REF!</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7" zoomScale="85" zoomScaleNormal="85" workbookViewId="0">
      <selection activeCell="A19" sqref="A19:D19"/>
    </sheetView>
  </sheetViews>
  <sheetFormatPr baseColWidth="10" defaultRowHeight="12.75" x14ac:dyDescent="0.2"/>
  <cols>
    <col min="1" max="1" width="51.140625" customWidth="1"/>
    <col min="2" max="2" width="49.7109375" customWidth="1"/>
    <col min="3" max="3" width="20.140625" customWidth="1"/>
    <col min="4" max="4" width="55" customWidth="1"/>
  </cols>
  <sheetData>
    <row r="1" spans="1:4" ht="123.75" customHeight="1" x14ac:dyDescent="0.2">
      <c r="A1" s="278" t="s">
        <v>95</v>
      </c>
      <c r="B1" s="279"/>
      <c r="C1" s="279"/>
      <c r="D1" s="279"/>
    </row>
    <row r="3" spans="1:4" ht="15.75" customHeight="1" x14ac:dyDescent="0.2">
      <c r="A3" s="280" t="s">
        <v>61</v>
      </c>
      <c r="B3" s="280"/>
      <c r="C3" s="281"/>
      <c r="D3" s="281"/>
    </row>
    <row r="4" spans="1:4" ht="11.25" customHeight="1" x14ac:dyDescent="0.2"/>
    <row r="5" spans="1:4" ht="49.5" customHeight="1" x14ac:dyDescent="0.2">
      <c r="B5" s="155" t="s">
        <v>39</v>
      </c>
      <c r="C5" s="156" t="s">
        <v>57</v>
      </c>
      <c r="D5" s="156" t="s">
        <v>31</v>
      </c>
    </row>
    <row r="6" spans="1:4" ht="20.25" customHeight="1" x14ac:dyDescent="0.2">
      <c r="A6" s="160" t="s">
        <v>38</v>
      </c>
      <c r="B6" s="157"/>
      <c r="C6" s="157"/>
      <c r="D6" s="157"/>
    </row>
    <row r="7" spans="1:4" ht="45" customHeight="1" x14ac:dyDescent="0.2">
      <c r="A7" s="167" t="s">
        <v>33</v>
      </c>
      <c r="B7" s="282" t="s">
        <v>34</v>
      </c>
      <c r="C7" s="282"/>
      <c r="D7" s="282"/>
    </row>
    <row r="8" spans="1:4" ht="45" customHeight="1" x14ac:dyDescent="0.2">
      <c r="A8" s="161" t="s">
        <v>35</v>
      </c>
      <c r="B8" s="158"/>
      <c r="C8" s="159"/>
      <c r="D8" s="159"/>
    </row>
    <row r="9" spans="1:4" ht="45" customHeight="1" x14ac:dyDescent="0.2">
      <c r="A9" s="161" t="s">
        <v>37</v>
      </c>
      <c r="B9" s="158"/>
      <c r="C9" s="159"/>
      <c r="D9" s="159"/>
    </row>
    <row r="10" spans="1:4" ht="45" customHeight="1" x14ac:dyDescent="0.2">
      <c r="A10" s="161" t="s">
        <v>36</v>
      </c>
      <c r="B10" s="158"/>
      <c r="C10" s="159"/>
      <c r="D10" s="159"/>
    </row>
    <row r="11" spans="1:4" ht="45" customHeight="1" x14ac:dyDescent="0.2">
      <c r="A11" s="295" t="s">
        <v>102</v>
      </c>
      <c r="B11" s="158"/>
      <c r="C11" s="159"/>
      <c r="D11" s="159"/>
    </row>
    <row r="12" spans="1:4" ht="45" customHeight="1" x14ac:dyDescent="0.2">
      <c r="A12" s="168" t="s">
        <v>103</v>
      </c>
      <c r="B12" s="158"/>
      <c r="C12" s="159"/>
      <c r="D12" s="159"/>
    </row>
    <row r="13" spans="1:4" ht="20.25" customHeight="1" x14ac:dyDescent="0.2">
      <c r="A13" s="162" t="s">
        <v>40</v>
      </c>
      <c r="B13" s="157"/>
      <c r="C13" s="157"/>
      <c r="D13" s="157"/>
    </row>
    <row r="14" spans="1:4" ht="105.75" customHeight="1" x14ac:dyDescent="0.2">
      <c r="A14" s="164" t="s">
        <v>104</v>
      </c>
      <c r="B14" s="169" t="s">
        <v>66</v>
      </c>
      <c r="C14" s="165"/>
      <c r="D14" s="159"/>
    </row>
    <row r="15" spans="1:4" ht="28.5" customHeight="1" x14ac:dyDescent="0.2">
      <c r="A15" s="154"/>
    </row>
    <row r="16" spans="1:4" ht="21.75" customHeight="1" x14ac:dyDescent="0.2">
      <c r="A16" s="275" t="s">
        <v>55</v>
      </c>
      <c r="B16" s="275"/>
      <c r="C16" s="275" t="s">
        <v>56</v>
      </c>
      <c r="D16" s="275"/>
    </row>
    <row r="17" spans="1:4" ht="75" customHeight="1" x14ac:dyDescent="0.2">
      <c r="A17" s="277"/>
      <c r="B17" s="277"/>
      <c r="C17" s="276"/>
      <c r="D17" s="276"/>
    </row>
    <row r="18" spans="1:4" ht="13.5" thickBot="1" x14ac:dyDescent="0.25"/>
    <row r="19" spans="1:4" ht="63" customHeight="1" x14ac:dyDescent="0.2">
      <c r="A19" s="283" t="s">
        <v>58</v>
      </c>
      <c r="B19" s="284"/>
      <c r="C19" s="284"/>
      <c r="D19" s="285"/>
    </row>
    <row r="20" spans="1:4" ht="27.75" customHeight="1" x14ac:dyDescent="0.2">
      <c r="A20" s="286" t="s">
        <v>59</v>
      </c>
      <c r="B20" s="287"/>
      <c r="C20" s="287"/>
      <c r="D20" s="288"/>
    </row>
    <row r="21" spans="1:4" ht="51" customHeight="1" thickBot="1" x14ac:dyDescent="0.25">
      <c r="A21" s="272" t="s">
        <v>60</v>
      </c>
      <c r="B21" s="273"/>
      <c r="C21" s="273"/>
      <c r="D21" s="274"/>
    </row>
    <row r="22" spans="1:4" x14ac:dyDescent="0.2">
      <c r="A22" s="163"/>
      <c r="B22" s="163"/>
      <c r="C22" s="163"/>
      <c r="D22" s="163"/>
    </row>
  </sheetData>
  <mergeCells count="10">
    <mergeCell ref="A1:D1"/>
    <mergeCell ref="A3:D3"/>
    <mergeCell ref="B7:D7"/>
    <mergeCell ref="A19:D19"/>
    <mergeCell ref="A20:D20"/>
    <mergeCell ref="A21:D21"/>
    <mergeCell ref="C16:D16"/>
    <mergeCell ref="C17:D17"/>
    <mergeCell ref="A16:B16"/>
    <mergeCell ref="A17:B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90" zoomScaleNormal="90" workbookViewId="0">
      <selection activeCell="O5" sqref="O5"/>
    </sheetView>
  </sheetViews>
  <sheetFormatPr baseColWidth="10" defaultColWidth="4.7109375" defaultRowHeight="12.75" x14ac:dyDescent="0.2"/>
  <cols>
    <col min="1" max="1" width="33.5703125" style="3" customWidth="1"/>
    <col min="2" max="2" width="18.7109375" style="3" customWidth="1"/>
    <col min="3" max="5" width="14.7109375" style="2" customWidth="1"/>
    <col min="6" max="6" width="23.85546875" style="2" customWidth="1"/>
    <col min="7" max="8" width="28.7109375" style="2" customWidth="1"/>
    <col min="9" max="16384" width="4.7109375" style="3"/>
  </cols>
  <sheetData>
    <row r="1" spans="1:9" ht="115.15" customHeight="1" thickBot="1" x14ac:dyDescent="0.25">
      <c r="A1" s="240" t="s">
        <v>64</v>
      </c>
      <c r="B1" s="240"/>
      <c r="C1" s="240"/>
      <c r="D1" s="240"/>
      <c r="E1" s="240"/>
      <c r="F1" s="240"/>
      <c r="G1" s="240"/>
      <c r="H1" s="241"/>
      <c r="I1" s="125"/>
    </row>
    <row r="2" spans="1:9" s="2" customFormat="1" ht="81" customHeight="1" thickBot="1" x14ac:dyDescent="0.25">
      <c r="A2" s="126" t="s">
        <v>0</v>
      </c>
      <c r="B2" s="127" t="s">
        <v>30</v>
      </c>
      <c r="C2" s="128" t="s">
        <v>1</v>
      </c>
      <c r="D2" s="128" t="s">
        <v>65</v>
      </c>
      <c r="E2" s="129" t="s">
        <v>13</v>
      </c>
      <c r="F2" s="130" t="s">
        <v>32</v>
      </c>
      <c r="G2" s="131" t="s">
        <v>12</v>
      </c>
      <c r="H2" s="132" t="s">
        <v>2</v>
      </c>
      <c r="I2" s="133"/>
    </row>
    <row r="3" spans="1:9" ht="20.25" customHeight="1" x14ac:dyDescent="0.2">
      <c r="A3" s="134"/>
      <c r="B3" s="134"/>
      <c r="C3" s="135"/>
      <c r="D3" s="135"/>
      <c r="E3" s="136" t="str">
        <f>IF(C3&lt;&gt;0,D3/C3,"-")</f>
        <v>-</v>
      </c>
      <c r="F3" s="137"/>
      <c r="G3" s="138"/>
      <c r="H3" s="139" t="str">
        <f>IF(G3&lt;&gt;0,E3*G3,"-")</f>
        <v>-</v>
      </c>
      <c r="I3" s="125"/>
    </row>
    <row r="4" spans="1:9" ht="20.25" customHeight="1" x14ac:dyDescent="0.2">
      <c r="A4" s="140"/>
      <c r="B4" s="140"/>
      <c r="C4" s="141"/>
      <c r="D4" s="141"/>
      <c r="E4" s="142" t="str">
        <f t="shared" ref="E4:E12" si="0">IF(C4&lt;&gt;0,D4/C4,"-")</f>
        <v>-</v>
      </c>
      <c r="F4" s="143"/>
      <c r="G4" s="144"/>
      <c r="H4" s="145" t="str">
        <f t="shared" ref="H4:H12" si="1">IF(G4&lt;&gt;0,E4*G4,"-")</f>
        <v>-</v>
      </c>
      <c r="I4" s="125"/>
    </row>
    <row r="5" spans="1:9" ht="20.25" customHeight="1" x14ac:dyDescent="0.2">
      <c r="A5" s="146"/>
      <c r="B5" s="146"/>
      <c r="C5" s="141"/>
      <c r="D5" s="141"/>
      <c r="E5" s="142" t="str">
        <f t="shared" si="0"/>
        <v>-</v>
      </c>
      <c r="F5" s="143"/>
      <c r="G5" s="144"/>
      <c r="H5" s="145" t="str">
        <f t="shared" si="1"/>
        <v>-</v>
      </c>
      <c r="I5" s="125"/>
    </row>
    <row r="6" spans="1:9" ht="20.25" customHeight="1" x14ac:dyDescent="0.2">
      <c r="A6" s="140"/>
      <c r="B6" s="140"/>
      <c r="C6" s="141"/>
      <c r="D6" s="141"/>
      <c r="E6" s="142" t="str">
        <f t="shared" si="0"/>
        <v>-</v>
      </c>
      <c r="F6" s="143"/>
      <c r="G6" s="144"/>
      <c r="H6" s="145" t="str">
        <f t="shared" si="1"/>
        <v>-</v>
      </c>
      <c r="I6" s="125"/>
    </row>
    <row r="7" spans="1:9" ht="20.25" customHeight="1" x14ac:dyDescent="0.2">
      <c r="A7" s="140"/>
      <c r="B7" s="140"/>
      <c r="C7" s="141"/>
      <c r="D7" s="141"/>
      <c r="E7" s="142" t="str">
        <f t="shared" si="0"/>
        <v>-</v>
      </c>
      <c r="F7" s="143"/>
      <c r="G7" s="144"/>
      <c r="H7" s="145" t="str">
        <f t="shared" si="1"/>
        <v>-</v>
      </c>
      <c r="I7" s="125"/>
    </row>
    <row r="8" spans="1:9" ht="20.25" customHeight="1" x14ac:dyDescent="0.2">
      <c r="A8" s="146"/>
      <c r="B8" s="146"/>
      <c r="C8" s="141"/>
      <c r="D8" s="141"/>
      <c r="E8" s="142" t="str">
        <f t="shared" si="0"/>
        <v>-</v>
      </c>
      <c r="F8" s="143"/>
      <c r="G8" s="144"/>
      <c r="H8" s="145" t="str">
        <f t="shared" si="1"/>
        <v>-</v>
      </c>
      <c r="I8" s="125"/>
    </row>
    <row r="9" spans="1:9" ht="20.25" customHeight="1" x14ac:dyDescent="0.2">
      <c r="A9" s="140"/>
      <c r="B9" s="140"/>
      <c r="C9" s="141"/>
      <c r="D9" s="141"/>
      <c r="E9" s="142" t="str">
        <f t="shared" si="0"/>
        <v>-</v>
      </c>
      <c r="F9" s="143"/>
      <c r="G9" s="144"/>
      <c r="H9" s="145" t="str">
        <f t="shared" si="1"/>
        <v>-</v>
      </c>
      <c r="I9" s="125"/>
    </row>
    <row r="10" spans="1:9" ht="20.25" customHeight="1" x14ac:dyDescent="0.2">
      <c r="A10" s="140"/>
      <c r="B10" s="140"/>
      <c r="C10" s="141"/>
      <c r="D10" s="141"/>
      <c r="E10" s="142" t="str">
        <f t="shared" si="0"/>
        <v>-</v>
      </c>
      <c r="F10" s="143"/>
      <c r="G10" s="144"/>
      <c r="H10" s="145" t="str">
        <f t="shared" si="1"/>
        <v>-</v>
      </c>
      <c r="I10" s="125"/>
    </row>
    <row r="11" spans="1:9" ht="20.25" customHeight="1" x14ac:dyDescent="0.2">
      <c r="A11" s="140"/>
      <c r="B11" s="140"/>
      <c r="C11" s="141"/>
      <c r="D11" s="141"/>
      <c r="E11" s="142" t="str">
        <f t="shared" si="0"/>
        <v>-</v>
      </c>
      <c r="F11" s="143"/>
      <c r="G11" s="144"/>
      <c r="H11" s="145" t="str">
        <f t="shared" si="1"/>
        <v>-</v>
      </c>
      <c r="I11" s="125"/>
    </row>
    <row r="12" spans="1:9" ht="20.25" customHeight="1" thickBot="1" x14ac:dyDescent="0.25">
      <c r="A12" s="140"/>
      <c r="B12" s="140"/>
      <c r="C12" s="141"/>
      <c r="D12" s="141"/>
      <c r="E12" s="142" t="str">
        <f t="shared" si="0"/>
        <v>-</v>
      </c>
      <c r="F12" s="143"/>
      <c r="G12" s="144"/>
      <c r="H12" s="145" t="str">
        <f t="shared" si="1"/>
        <v>-</v>
      </c>
      <c r="I12" s="125"/>
    </row>
    <row r="13" spans="1:9" s="4" customFormat="1" ht="38.25" customHeight="1" thickBot="1" x14ac:dyDescent="0.25">
      <c r="A13" s="289" t="s">
        <v>63</v>
      </c>
      <c r="B13" s="289"/>
      <c r="C13" s="289"/>
      <c r="D13" s="289"/>
      <c r="E13" s="289"/>
      <c r="F13" s="290"/>
      <c r="G13" s="147">
        <f>SUM(G3:G12)</f>
        <v>0</v>
      </c>
      <c r="H13" s="148">
        <f>SUM(H3:H12)</f>
        <v>0</v>
      </c>
      <c r="I13" s="149"/>
    </row>
    <row r="14" spans="1:9" ht="15.75" x14ac:dyDescent="0.2">
      <c r="A14" s="150"/>
      <c r="B14" s="150"/>
      <c r="C14" s="151"/>
      <c r="D14" s="151"/>
      <c r="E14" s="151"/>
      <c r="F14" s="151"/>
      <c r="G14" s="151"/>
      <c r="H14" s="151"/>
      <c r="I14" s="125"/>
    </row>
    <row r="15" spans="1:9" ht="15" customHeight="1" x14ac:dyDescent="0.25">
      <c r="A15" s="152"/>
      <c r="B15" s="152"/>
      <c r="C15" s="152"/>
      <c r="D15" s="152"/>
      <c r="E15" s="151"/>
      <c r="F15" s="151"/>
      <c r="G15" s="151"/>
      <c r="H15" s="151"/>
      <c r="I15" s="125"/>
    </row>
    <row r="16" spans="1:9" ht="15" customHeight="1" x14ac:dyDescent="0.25">
      <c r="A16" s="18"/>
      <c r="B16" s="18"/>
      <c r="C16" s="18"/>
      <c r="D16" s="18"/>
      <c r="E16" s="17"/>
      <c r="F16" s="17"/>
      <c r="G16" s="17"/>
      <c r="H16" s="17"/>
    </row>
  </sheetData>
  <mergeCells count="2">
    <mergeCell ref="A1:H1"/>
    <mergeCell ref="A13:F13"/>
  </mergeCells>
  <phoneticPr fontId="2" type="noConversion"/>
  <printOptions horizontalCentered="1" verticalCentered="1"/>
  <pageMargins left="0" right="0" top="0.98425196850393704" bottom="0.98425196850393704" header="0.51181102362204722" footer="0.51181102362204722"/>
  <pageSetup paperSize="9" scale="71" fitToHeight="0" orientation="landscape" r:id="rId1"/>
  <headerFooter alignWithMargins="0">
    <oddFooter xml:space="preserve">&amp;RProjet cofinancé par le Fonds Européen Asile Migration et Intégration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90" zoomScaleNormal="90" workbookViewId="0">
      <selection activeCell="B20" sqref="B20"/>
    </sheetView>
  </sheetViews>
  <sheetFormatPr baseColWidth="10" defaultRowHeight="12.75" x14ac:dyDescent="0.2"/>
  <cols>
    <col min="1" max="1" width="30.85546875" customWidth="1"/>
    <col min="2" max="2" width="33.140625" customWidth="1"/>
    <col min="3" max="4" width="19.140625" customWidth="1"/>
    <col min="5" max="6" width="19.85546875" customWidth="1"/>
    <col min="7" max="8" width="14.140625" customWidth="1"/>
    <col min="9" max="9" width="18.140625" customWidth="1"/>
  </cols>
  <sheetData>
    <row r="1" spans="1:9" ht="18.75" customHeight="1" x14ac:dyDescent="0.2">
      <c r="A1" s="279" t="s">
        <v>62</v>
      </c>
      <c r="B1" s="279"/>
      <c r="C1" s="279"/>
      <c r="D1" s="279"/>
      <c r="E1" s="279"/>
      <c r="F1" s="279"/>
      <c r="G1" s="279"/>
      <c r="H1" s="279"/>
      <c r="I1" s="279"/>
    </row>
    <row r="2" spans="1:9" x14ac:dyDescent="0.2">
      <c r="A2" s="279"/>
      <c r="B2" s="279"/>
      <c r="C2" s="279"/>
      <c r="D2" s="279"/>
      <c r="E2" s="279"/>
      <c r="F2" s="279"/>
      <c r="G2" s="279"/>
      <c r="H2" s="279"/>
      <c r="I2" s="279"/>
    </row>
    <row r="3" spans="1:9" x14ac:dyDescent="0.2">
      <c r="A3" s="279"/>
      <c r="B3" s="279"/>
      <c r="C3" s="279"/>
      <c r="D3" s="279"/>
      <c r="E3" s="279"/>
      <c r="F3" s="279"/>
      <c r="G3" s="279"/>
      <c r="H3" s="279"/>
      <c r="I3" s="279"/>
    </row>
    <row r="4" spans="1:9" x14ac:dyDescent="0.2">
      <c r="A4" s="279"/>
      <c r="B4" s="279"/>
      <c r="C4" s="279"/>
      <c r="D4" s="279"/>
      <c r="E4" s="279"/>
      <c r="F4" s="279"/>
      <c r="G4" s="279"/>
      <c r="H4" s="279"/>
      <c r="I4" s="279"/>
    </row>
    <row r="5" spans="1:9" x14ac:dyDescent="0.2">
      <c r="A5" s="279"/>
      <c r="B5" s="279"/>
      <c r="C5" s="279"/>
      <c r="D5" s="279"/>
      <c r="E5" s="279"/>
      <c r="F5" s="279"/>
      <c r="G5" s="279"/>
      <c r="H5" s="279"/>
      <c r="I5" s="279"/>
    </row>
    <row r="6" spans="1:9" x14ac:dyDescent="0.2">
      <c r="A6" s="279"/>
      <c r="B6" s="279"/>
      <c r="C6" s="279"/>
      <c r="D6" s="279"/>
      <c r="E6" s="279"/>
      <c r="F6" s="279"/>
      <c r="G6" s="279"/>
      <c r="H6" s="279"/>
      <c r="I6" s="279"/>
    </row>
    <row r="7" spans="1:9" x14ac:dyDescent="0.2">
      <c r="A7" s="279"/>
      <c r="B7" s="279"/>
      <c r="C7" s="279"/>
      <c r="D7" s="279"/>
      <c r="E7" s="279"/>
      <c r="F7" s="279"/>
      <c r="G7" s="279"/>
      <c r="H7" s="279"/>
      <c r="I7" s="279"/>
    </row>
    <row r="8" spans="1:9" x14ac:dyDescent="0.2">
      <c r="A8" s="279"/>
      <c r="B8" s="279"/>
      <c r="C8" s="279"/>
      <c r="D8" s="279"/>
      <c r="E8" s="279"/>
      <c r="F8" s="279"/>
      <c r="G8" s="279"/>
      <c r="H8" s="279"/>
      <c r="I8" s="279"/>
    </row>
    <row r="9" spans="1:9" x14ac:dyDescent="0.2">
      <c r="A9" s="279"/>
      <c r="B9" s="279"/>
      <c r="C9" s="279"/>
      <c r="D9" s="279"/>
      <c r="E9" s="279"/>
      <c r="F9" s="279"/>
      <c r="G9" s="279"/>
      <c r="H9" s="279"/>
      <c r="I9" s="279"/>
    </row>
    <row r="10" spans="1:9" x14ac:dyDescent="0.2">
      <c r="A10" s="279"/>
      <c r="B10" s="279"/>
      <c r="C10" s="279"/>
      <c r="D10" s="279"/>
      <c r="E10" s="279"/>
      <c r="F10" s="279"/>
      <c r="G10" s="279"/>
      <c r="H10" s="279"/>
      <c r="I10" s="279"/>
    </row>
    <row r="11" spans="1:9" x14ac:dyDescent="0.2">
      <c r="A11" s="293" t="s">
        <v>51</v>
      </c>
      <c r="B11" s="294" t="s">
        <v>41</v>
      </c>
      <c r="C11" s="294" t="s">
        <v>42</v>
      </c>
      <c r="D11" s="294" t="s">
        <v>43</v>
      </c>
      <c r="E11" s="293" t="s">
        <v>44</v>
      </c>
      <c r="F11" s="293"/>
      <c r="G11" s="293" t="s">
        <v>45</v>
      </c>
      <c r="H11" s="293"/>
      <c r="I11" s="294" t="s">
        <v>48</v>
      </c>
    </row>
    <row r="12" spans="1:9" ht="51" x14ac:dyDescent="0.2">
      <c r="A12" s="293"/>
      <c r="B12" s="294"/>
      <c r="C12" s="294"/>
      <c r="D12" s="294"/>
      <c r="E12" s="166" t="s">
        <v>49</v>
      </c>
      <c r="F12" s="166" t="s">
        <v>50</v>
      </c>
      <c r="G12" s="166" t="s">
        <v>46</v>
      </c>
      <c r="H12" s="166" t="s">
        <v>47</v>
      </c>
      <c r="I12" s="294"/>
    </row>
    <row r="13" spans="1:9" ht="23.25" customHeight="1" x14ac:dyDescent="0.2">
      <c r="A13" s="291" t="s">
        <v>52</v>
      </c>
      <c r="B13" s="159"/>
      <c r="C13" s="159"/>
      <c r="D13" s="159"/>
      <c r="E13" s="159"/>
      <c r="F13" s="159"/>
      <c r="G13" s="159"/>
      <c r="H13" s="159"/>
      <c r="I13" s="159"/>
    </row>
    <row r="14" spans="1:9" ht="23.25" customHeight="1" x14ac:dyDescent="0.2">
      <c r="A14" s="291"/>
      <c r="B14" s="159"/>
      <c r="C14" s="159"/>
      <c r="D14" s="159"/>
      <c r="E14" s="159"/>
      <c r="F14" s="159"/>
      <c r="G14" s="159"/>
      <c r="H14" s="159"/>
      <c r="I14" s="159"/>
    </row>
    <row r="15" spans="1:9" ht="23.25" customHeight="1" x14ac:dyDescent="0.2">
      <c r="A15" s="291"/>
      <c r="B15" s="159"/>
      <c r="C15" s="159"/>
      <c r="D15" s="159"/>
      <c r="E15" s="159"/>
      <c r="F15" s="159"/>
      <c r="G15" s="159"/>
      <c r="H15" s="159"/>
      <c r="I15" s="159"/>
    </row>
    <row r="16" spans="1:9" ht="23.25" customHeight="1" x14ac:dyDescent="0.2">
      <c r="A16" s="291"/>
      <c r="B16" s="159"/>
      <c r="C16" s="159"/>
      <c r="D16" s="159"/>
      <c r="E16" s="159"/>
      <c r="F16" s="159"/>
      <c r="G16" s="159"/>
      <c r="H16" s="159"/>
      <c r="I16" s="159"/>
    </row>
    <row r="17" spans="1:9" ht="23.25" customHeight="1" x14ac:dyDescent="0.2">
      <c r="A17" s="291"/>
      <c r="B17" s="159"/>
      <c r="C17" s="159"/>
      <c r="D17" s="159"/>
      <c r="E17" s="159"/>
      <c r="F17" s="159"/>
      <c r="G17" s="159"/>
      <c r="H17" s="159"/>
      <c r="I17" s="159"/>
    </row>
    <row r="18" spans="1:9" ht="23.25" customHeight="1" x14ac:dyDescent="0.2">
      <c r="A18" s="291" t="s">
        <v>53</v>
      </c>
      <c r="B18" s="159"/>
      <c r="C18" s="159"/>
      <c r="D18" s="159"/>
      <c r="E18" s="159"/>
      <c r="F18" s="159"/>
      <c r="G18" s="159"/>
      <c r="H18" s="159"/>
      <c r="I18" s="159"/>
    </row>
    <row r="19" spans="1:9" ht="23.25" customHeight="1" x14ac:dyDescent="0.2">
      <c r="A19" s="291"/>
      <c r="B19" s="159"/>
      <c r="C19" s="159"/>
      <c r="D19" s="159"/>
      <c r="E19" s="159"/>
      <c r="F19" s="159"/>
      <c r="G19" s="159"/>
      <c r="H19" s="159"/>
      <c r="I19" s="159"/>
    </row>
    <row r="20" spans="1:9" ht="23.25" customHeight="1" x14ac:dyDescent="0.2">
      <c r="A20" s="291"/>
      <c r="B20" s="159"/>
      <c r="C20" s="159"/>
      <c r="D20" s="159"/>
      <c r="E20" s="159"/>
      <c r="F20" s="159"/>
      <c r="G20" s="159"/>
      <c r="H20" s="159"/>
      <c r="I20" s="159"/>
    </row>
    <row r="21" spans="1:9" ht="23.25" customHeight="1" x14ac:dyDescent="0.2">
      <c r="A21" s="291"/>
      <c r="B21" s="159"/>
      <c r="C21" s="159"/>
      <c r="D21" s="159"/>
      <c r="E21" s="159"/>
      <c r="F21" s="159"/>
      <c r="G21" s="159"/>
      <c r="H21" s="159"/>
      <c r="I21" s="159"/>
    </row>
    <row r="23" spans="1:9" ht="15" x14ac:dyDescent="0.2">
      <c r="A23" s="292" t="s">
        <v>54</v>
      </c>
      <c r="B23" s="292"/>
      <c r="C23" s="292"/>
      <c r="D23" s="292"/>
      <c r="E23" s="292"/>
      <c r="F23" s="292"/>
      <c r="G23" s="292"/>
      <c r="H23" s="292"/>
      <c r="I23" s="292"/>
    </row>
  </sheetData>
  <mergeCells count="11">
    <mergeCell ref="A1:I10"/>
    <mergeCell ref="A18:A21"/>
    <mergeCell ref="A23:I23"/>
    <mergeCell ref="E11:F11"/>
    <mergeCell ref="G11:H11"/>
    <mergeCell ref="D11:D12"/>
    <mergeCell ref="C11:C12"/>
    <mergeCell ref="B11:B12"/>
    <mergeCell ref="I11:I12"/>
    <mergeCell ref="A11:A12"/>
    <mergeCell ref="A13:A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Plan de financement</vt:lpstr>
      <vt:lpstr>Récapitulatif</vt:lpstr>
      <vt:lpstr>Détail des dépenses du projet</vt:lpstr>
      <vt:lpstr>Détail des frais de personnel</vt:lpstr>
      <vt:lpstr>Détail des ressources du projet</vt:lpstr>
      <vt:lpstr>'Plan de financement'!_ftnref1</vt:lpstr>
      <vt:lpstr>'Détail des frais de personnel'!Zone_d_impression</vt:lpstr>
      <vt:lpstr>'Plan de financement'!Zone_d_impression</vt:lpstr>
    </vt:vector>
  </TitlesOfParts>
  <Company>MIAT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LAFFAITEUR</dc:creator>
  <cp:lastModifiedBy>COMES Anne</cp:lastModifiedBy>
  <cp:lastPrinted>2018-07-20T16:47:51Z</cp:lastPrinted>
  <dcterms:created xsi:type="dcterms:W3CDTF">2013-01-14T08:42:21Z</dcterms:created>
  <dcterms:modified xsi:type="dcterms:W3CDTF">2022-12-21T14:54:51Z</dcterms:modified>
</cp:coreProperties>
</file>