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URTLO\Documents\02_Marroniers\2017\Chiffres Clefs\Métropole\"/>
    </mc:Choice>
  </mc:AlternateContent>
  <bookViews>
    <workbookView xWindow="0" yWindow="0" windowWidth="13770" windowHeight="9405" tabRatio="583"/>
  </bookViews>
  <sheets>
    <sheet name="Sommaire" sheetId="10" r:id="rId1"/>
    <sheet name="Princ0" sheetId="9" r:id="rId2"/>
    <sheet name="Princ1" sheetId="1" r:id="rId3"/>
    <sheet name="Princ2" sheetId="2" r:id="rId4"/>
    <sheet name="Princ3" sheetId="4" r:id="rId5"/>
    <sheet name="Princ5" sheetId="5" r:id="rId6"/>
    <sheet name="Princ15" sheetId="8" r:id="rId7"/>
    <sheet name="Princ22" sheetId="6" r:id="rId8"/>
    <sheet name="Princ27" sheetId="7" r:id="rId9"/>
  </sheets>
  <definedNames>
    <definedName name="IDX" localSheetId="3">Princ2!$I$1</definedName>
    <definedName name="_xlnm.Print_Area" localSheetId="1">Princ0!$A$1:$I$12</definedName>
    <definedName name="_xlnm.Print_Area" localSheetId="2">Princ1!$A$1:$J$158</definedName>
    <definedName name="_xlnm.Print_Area" localSheetId="6">Princ15!$A$1:$J$182</definedName>
    <definedName name="_xlnm.Print_Area" localSheetId="3">Princ2!$A$1:$H$158</definedName>
    <definedName name="_xlnm.Print_Area" localSheetId="7">Princ22!$A$1:$I$146</definedName>
    <definedName name="_xlnm.Print_Area" localSheetId="8">Princ27!$A$1:$E$146</definedName>
    <definedName name="_xlnm.Print_Area" localSheetId="4">Princ3!$A$1:$H$158</definedName>
    <definedName name="_xlnm.Print_Area" localSheetId="5">Princ5!$A$1:$H$158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32" i="6" l="1"/>
  <c r="G132" i="6"/>
  <c r="F132" i="6"/>
  <c r="E132" i="6"/>
  <c r="D132" i="6"/>
  <c r="C132" i="6"/>
  <c r="B132" i="6"/>
  <c r="I120" i="6"/>
  <c r="H120" i="6"/>
  <c r="G120" i="6"/>
  <c r="F120" i="6"/>
  <c r="E120" i="6"/>
  <c r="D120" i="6"/>
  <c r="C120" i="6"/>
  <c r="B120" i="6"/>
  <c r="A8" i="9" l="1"/>
  <c r="B90" i="4" l="1"/>
  <c r="C90" i="4"/>
  <c r="D90" i="4"/>
  <c r="E90" i="4"/>
  <c r="F90" i="4"/>
  <c r="G90" i="4"/>
  <c r="C103" i="4" l="1"/>
  <c r="D103" i="4"/>
  <c r="E103" i="4"/>
  <c r="F103" i="4"/>
  <c r="G103" i="4"/>
  <c r="B103" i="4"/>
  <c r="C132" i="7" l="1"/>
  <c r="B132" i="7"/>
  <c r="D131" i="7"/>
  <c r="D130" i="7"/>
  <c r="D129" i="7"/>
  <c r="D128" i="7"/>
  <c r="D127" i="7"/>
  <c r="C120" i="7"/>
  <c r="B120" i="7"/>
  <c r="D119" i="7"/>
  <c r="D118" i="7"/>
  <c r="D117" i="7"/>
  <c r="D116" i="7"/>
  <c r="D115" i="7"/>
  <c r="C95" i="7"/>
  <c r="B95" i="7"/>
  <c r="D94" i="7"/>
  <c r="D93" i="7"/>
  <c r="D92" i="7"/>
  <c r="D91" i="7"/>
  <c r="D90" i="7"/>
  <c r="C83" i="7"/>
  <c r="B83" i="7"/>
  <c r="D82" i="7"/>
  <c r="D81" i="7"/>
  <c r="D80" i="7"/>
  <c r="D79" i="7"/>
  <c r="D78" i="7"/>
  <c r="C58" i="7"/>
  <c r="B58" i="7"/>
  <c r="D57" i="7"/>
  <c r="D56" i="7"/>
  <c r="D55" i="7"/>
  <c r="D54" i="7"/>
  <c r="D53" i="7"/>
  <c r="C46" i="7"/>
  <c r="B46" i="7"/>
  <c r="D45" i="7"/>
  <c r="D44" i="7"/>
  <c r="D43" i="7"/>
  <c r="D42" i="7"/>
  <c r="D41" i="7"/>
  <c r="C21" i="7"/>
  <c r="B21" i="7"/>
  <c r="D20" i="7"/>
  <c r="D19" i="7"/>
  <c r="D18" i="7"/>
  <c r="D17" i="7"/>
  <c r="D16" i="7"/>
  <c r="C9" i="7"/>
  <c r="B9" i="7"/>
  <c r="D5" i="7"/>
  <c r="D6" i="7"/>
  <c r="D7" i="7"/>
  <c r="D8" i="7"/>
  <c r="D4" i="7"/>
  <c r="I131" i="6"/>
  <c r="I130" i="6"/>
  <c r="I129" i="6"/>
  <c r="I128" i="6"/>
  <c r="I127" i="6"/>
  <c r="I132" i="6" s="1"/>
  <c r="I119" i="6"/>
  <c r="I118" i="6"/>
  <c r="I117" i="6"/>
  <c r="I116" i="6"/>
  <c r="I115" i="6"/>
  <c r="H95" i="6"/>
  <c r="G95" i="6"/>
  <c r="F95" i="6"/>
  <c r="E95" i="6"/>
  <c r="D95" i="6"/>
  <c r="C95" i="6"/>
  <c r="B95" i="6"/>
  <c r="I94" i="6"/>
  <c r="I93" i="6"/>
  <c r="I92" i="6"/>
  <c r="I91" i="6"/>
  <c r="I90" i="6"/>
  <c r="H83" i="6"/>
  <c r="G83" i="6"/>
  <c r="F83" i="6"/>
  <c r="E83" i="6"/>
  <c r="D83" i="6"/>
  <c r="C83" i="6"/>
  <c r="B83" i="6"/>
  <c r="I82" i="6"/>
  <c r="I81" i="6"/>
  <c r="I80" i="6"/>
  <c r="I79" i="6"/>
  <c r="I78" i="6"/>
  <c r="H58" i="6"/>
  <c r="G58" i="6"/>
  <c r="F58" i="6"/>
  <c r="E58" i="6"/>
  <c r="D58" i="6"/>
  <c r="C58" i="6"/>
  <c r="B58" i="6"/>
  <c r="I57" i="6"/>
  <c r="I56" i="6"/>
  <c r="I55" i="6"/>
  <c r="I54" i="6"/>
  <c r="I53" i="6"/>
  <c r="H46" i="6"/>
  <c r="G46" i="6"/>
  <c r="F46" i="6"/>
  <c r="E46" i="6"/>
  <c r="D46" i="6"/>
  <c r="C46" i="6"/>
  <c r="B46" i="6"/>
  <c r="I45" i="6"/>
  <c r="I44" i="6"/>
  <c r="I43" i="6"/>
  <c r="I42" i="6"/>
  <c r="I41" i="6"/>
  <c r="H21" i="6"/>
  <c r="G21" i="6"/>
  <c r="F21" i="6"/>
  <c r="E21" i="6"/>
  <c r="D21" i="6"/>
  <c r="C21" i="6"/>
  <c r="B21" i="6"/>
  <c r="I20" i="6"/>
  <c r="I19" i="6"/>
  <c r="I18" i="6"/>
  <c r="I17" i="6"/>
  <c r="I16" i="6"/>
  <c r="C9" i="6"/>
  <c r="D9" i="6"/>
  <c r="E9" i="6"/>
  <c r="F9" i="6"/>
  <c r="G9" i="6"/>
  <c r="H9" i="6"/>
  <c r="B9" i="6"/>
  <c r="I5" i="6"/>
  <c r="I6" i="6"/>
  <c r="I7" i="6"/>
  <c r="I8" i="6"/>
  <c r="I4" i="6"/>
  <c r="H165" i="8"/>
  <c r="G165" i="8"/>
  <c r="F165" i="8"/>
  <c r="E165" i="8"/>
  <c r="D165" i="8"/>
  <c r="C165" i="8"/>
  <c r="B165" i="8"/>
  <c r="I164" i="8"/>
  <c r="I163" i="8"/>
  <c r="I162" i="8"/>
  <c r="I161" i="8"/>
  <c r="I160" i="8"/>
  <c r="I159" i="8"/>
  <c r="I158" i="8"/>
  <c r="I157" i="8"/>
  <c r="H150" i="8"/>
  <c r="G150" i="8"/>
  <c r="F150" i="8"/>
  <c r="E150" i="8"/>
  <c r="D150" i="8"/>
  <c r="C150" i="8"/>
  <c r="B150" i="8"/>
  <c r="I149" i="8"/>
  <c r="I148" i="8"/>
  <c r="I147" i="8"/>
  <c r="I146" i="8"/>
  <c r="I145" i="8"/>
  <c r="I144" i="8"/>
  <c r="I143" i="8"/>
  <c r="I142" i="8"/>
  <c r="H119" i="8"/>
  <c r="G119" i="8"/>
  <c r="F119" i="8"/>
  <c r="E119" i="8"/>
  <c r="D119" i="8"/>
  <c r="C119" i="8"/>
  <c r="B119" i="8"/>
  <c r="I118" i="8"/>
  <c r="I117" i="8"/>
  <c r="I116" i="8"/>
  <c r="I115" i="8"/>
  <c r="I114" i="8"/>
  <c r="I113" i="8"/>
  <c r="I112" i="8"/>
  <c r="I111" i="8"/>
  <c r="H104" i="8"/>
  <c r="G104" i="8"/>
  <c r="F104" i="8"/>
  <c r="E104" i="8"/>
  <c r="D104" i="8"/>
  <c r="C104" i="8"/>
  <c r="B104" i="8"/>
  <c r="I103" i="8"/>
  <c r="I102" i="8"/>
  <c r="I101" i="8"/>
  <c r="I100" i="8"/>
  <c r="I99" i="8"/>
  <c r="I98" i="8"/>
  <c r="I97" i="8"/>
  <c r="I96" i="8"/>
  <c r="H73" i="8"/>
  <c r="G73" i="8"/>
  <c r="F73" i="8"/>
  <c r="E73" i="8"/>
  <c r="D73" i="8"/>
  <c r="C73" i="8"/>
  <c r="B73" i="8"/>
  <c r="I72" i="8"/>
  <c r="I71" i="8"/>
  <c r="I70" i="8"/>
  <c r="I69" i="8"/>
  <c r="I68" i="8"/>
  <c r="I67" i="8"/>
  <c r="I66" i="8"/>
  <c r="I65" i="8"/>
  <c r="H58" i="8"/>
  <c r="G58" i="8"/>
  <c r="F58" i="8"/>
  <c r="E58" i="8"/>
  <c r="D58" i="8"/>
  <c r="C58" i="8"/>
  <c r="B58" i="8"/>
  <c r="I57" i="8"/>
  <c r="I56" i="8"/>
  <c r="I55" i="8"/>
  <c r="I54" i="8"/>
  <c r="I53" i="8"/>
  <c r="I52" i="8"/>
  <c r="I51" i="8"/>
  <c r="I50" i="8"/>
  <c r="H27" i="8"/>
  <c r="G27" i="8"/>
  <c r="F27" i="8"/>
  <c r="E27" i="8"/>
  <c r="D27" i="8"/>
  <c r="C27" i="8"/>
  <c r="B27" i="8"/>
  <c r="I26" i="8"/>
  <c r="I25" i="8"/>
  <c r="I24" i="8"/>
  <c r="I23" i="8"/>
  <c r="I22" i="8"/>
  <c r="I21" i="8"/>
  <c r="I20" i="8"/>
  <c r="I19" i="8"/>
  <c r="I5" i="8"/>
  <c r="I6" i="8"/>
  <c r="I7" i="8"/>
  <c r="I8" i="8"/>
  <c r="I9" i="8"/>
  <c r="I10" i="8"/>
  <c r="I11" i="8"/>
  <c r="I4" i="8"/>
  <c r="C12" i="8"/>
  <c r="D12" i="8"/>
  <c r="E12" i="8"/>
  <c r="F12" i="8"/>
  <c r="G12" i="8"/>
  <c r="H12" i="8"/>
  <c r="B12" i="8"/>
  <c r="G143" i="5"/>
  <c r="F143" i="5"/>
  <c r="E143" i="5"/>
  <c r="D143" i="5"/>
  <c r="C143" i="5"/>
  <c r="B143" i="5"/>
  <c r="H143" i="5" s="1"/>
  <c r="H142" i="5"/>
  <c r="H141" i="5"/>
  <c r="H140" i="5"/>
  <c r="H139" i="5"/>
  <c r="H138" i="5"/>
  <c r="H137" i="5"/>
  <c r="G130" i="5"/>
  <c r="F130" i="5"/>
  <c r="E130" i="5"/>
  <c r="D130" i="5"/>
  <c r="C130" i="5"/>
  <c r="B130" i="5"/>
  <c r="H129" i="5"/>
  <c r="H128" i="5"/>
  <c r="H127" i="5"/>
  <c r="H126" i="5"/>
  <c r="H125" i="5"/>
  <c r="H124" i="5"/>
  <c r="G103" i="5"/>
  <c r="F103" i="5"/>
  <c r="E103" i="5"/>
  <c r="D103" i="5"/>
  <c r="C103" i="5"/>
  <c r="B103" i="5"/>
  <c r="H103" i="5" s="1"/>
  <c r="H102" i="5"/>
  <c r="H101" i="5"/>
  <c r="H100" i="5"/>
  <c r="H99" i="5"/>
  <c r="H98" i="5"/>
  <c r="H97" i="5"/>
  <c r="G90" i="5"/>
  <c r="F90" i="5"/>
  <c r="E90" i="5"/>
  <c r="D90" i="5"/>
  <c r="C90" i="5"/>
  <c r="B90" i="5"/>
  <c r="H89" i="5"/>
  <c r="H88" i="5"/>
  <c r="H87" i="5"/>
  <c r="H86" i="5"/>
  <c r="H85" i="5"/>
  <c r="H84" i="5"/>
  <c r="G63" i="5"/>
  <c r="F63" i="5"/>
  <c r="E63" i="5"/>
  <c r="D63" i="5"/>
  <c r="C63" i="5"/>
  <c r="B63" i="5"/>
  <c r="H62" i="5"/>
  <c r="H61" i="5"/>
  <c r="H60" i="5"/>
  <c r="H59" i="5"/>
  <c r="H58" i="5"/>
  <c r="H57" i="5"/>
  <c r="G50" i="5"/>
  <c r="F50" i="5"/>
  <c r="E50" i="5"/>
  <c r="D50" i="5"/>
  <c r="C50" i="5"/>
  <c r="B50" i="5"/>
  <c r="H49" i="5"/>
  <c r="H48" i="5"/>
  <c r="H47" i="5"/>
  <c r="H46" i="5"/>
  <c r="H45" i="5"/>
  <c r="H44" i="5"/>
  <c r="G23" i="5"/>
  <c r="F23" i="5"/>
  <c r="E23" i="5"/>
  <c r="D23" i="5"/>
  <c r="C23" i="5"/>
  <c r="B23" i="5"/>
  <c r="H22" i="5"/>
  <c r="H21" i="5"/>
  <c r="H20" i="5"/>
  <c r="H19" i="5"/>
  <c r="H18" i="5"/>
  <c r="H17" i="5"/>
  <c r="H5" i="5"/>
  <c r="H6" i="5"/>
  <c r="H7" i="5"/>
  <c r="H8" i="5"/>
  <c r="H9" i="5"/>
  <c r="H4" i="5"/>
  <c r="C10" i="5"/>
  <c r="D10" i="5"/>
  <c r="E10" i="5"/>
  <c r="F10" i="5"/>
  <c r="G10" i="5"/>
  <c r="B10" i="5"/>
  <c r="G143" i="4"/>
  <c r="F143" i="4"/>
  <c r="E143" i="4"/>
  <c r="D143" i="4"/>
  <c r="C143" i="4"/>
  <c r="B143" i="4"/>
  <c r="H142" i="4"/>
  <c r="H141" i="4"/>
  <c r="H140" i="4"/>
  <c r="H139" i="4"/>
  <c r="H138" i="4"/>
  <c r="H137" i="4"/>
  <c r="G130" i="4"/>
  <c r="F130" i="4"/>
  <c r="E130" i="4"/>
  <c r="D130" i="4"/>
  <c r="C130" i="4"/>
  <c r="B130" i="4"/>
  <c r="H129" i="4"/>
  <c r="H128" i="4"/>
  <c r="H127" i="4"/>
  <c r="H126" i="4"/>
  <c r="H125" i="4"/>
  <c r="H124" i="4"/>
  <c r="H103" i="4"/>
  <c r="H102" i="4"/>
  <c r="H101" i="4"/>
  <c r="H100" i="4"/>
  <c r="H99" i="4"/>
  <c r="H98" i="4"/>
  <c r="H97" i="4"/>
  <c r="H90" i="4"/>
  <c r="H89" i="4"/>
  <c r="H88" i="4"/>
  <c r="H87" i="4"/>
  <c r="H86" i="4"/>
  <c r="H85" i="4"/>
  <c r="H84" i="4"/>
  <c r="G63" i="4"/>
  <c r="F63" i="4"/>
  <c r="E63" i="4"/>
  <c r="D63" i="4"/>
  <c r="C63" i="4"/>
  <c r="B63" i="4"/>
  <c r="H62" i="4"/>
  <c r="H61" i="4"/>
  <c r="H60" i="4"/>
  <c r="H59" i="4"/>
  <c r="H58" i="4"/>
  <c r="H57" i="4"/>
  <c r="G50" i="4"/>
  <c r="F50" i="4"/>
  <c r="E50" i="4"/>
  <c r="D50" i="4"/>
  <c r="C50" i="4"/>
  <c r="B50" i="4"/>
  <c r="H49" i="4"/>
  <c r="H48" i="4"/>
  <c r="H47" i="4"/>
  <c r="H46" i="4"/>
  <c r="H45" i="4"/>
  <c r="H44" i="4"/>
  <c r="G23" i="4"/>
  <c r="F23" i="4"/>
  <c r="E23" i="4"/>
  <c r="D23" i="4"/>
  <c r="C23" i="4"/>
  <c r="B23" i="4"/>
  <c r="H22" i="4"/>
  <c r="H21" i="4"/>
  <c r="H20" i="4"/>
  <c r="H19" i="4"/>
  <c r="H18" i="4"/>
  <c r="H17" i="4"/>
  <c r="H5" i="4"/>
  <c r="H6" i="4"/>
  <c r="H7" i="4"/>
  <c r="H8" i="4"/>
  <c r="H9" i="4"/>
  <c r="H4" i="4"/>
  <c r="C10" i="4"/>
  <c r="D10" i="4"/>
  <c r="E10" i="4"/>
  <c r="F10" i="4"/>
  <c r="G10" i="4"/>
  <c r="B10" i="4"/>
  <c r="F143" i="2"/>
  <c r="E143" i="2"/>
  <c r="D143" i="2"/>
  <c r="C143" i="2"/>
  <c r="B143" i="2"/>
  <c r="G143" i="2" s="1"/>
  <c r="G142" i="2"/>
  <c r="G141" i="2"/>
  <c r="G140" i="2"/>
  <c r="G139" i="2"/>
  <c r="G138" i="2"/>
  <c r="G137" i="2"/>
  <c r="F130" i="2"/>
  <c r="E130" i="2"/>
  <c r="D130" i="2"/>
  <c r="C130" i="2"/>
  <c r="B130" i="2"/>
  <c r="G129" i="2"/>
  <c r="G128" i="2"/>
  <c r="G127" i="2"/>
  <c r="G126" i="2"/>
  <c r="G125" i="2"/>
  <c r="G124" i="2"/>
  <c r="F103" i="2"/>
  <c r="E103" i="2"/>
  <c r="D103" i="2"/>
  <c r="C103" i="2"/>
  <c r="B103" i="2"/>
  <c r="G102" i="2"/>
  <c r="G101" i="2"/>
  <c r="G100" i="2"/>
  <c r="G99" i="2"/>
  <c r="G98" i="2"/>
  <c r="G97" i="2"/>
  <c r="F90" i="2"/>
  <c r="E90" i="2"/>
  <c r="D90" i="2"/>
  <c r="C90" i="2"/>
  <c r="B90" i="2"/>
  <c r="G89" i="2"/>
  <c r="G88" i="2"/>
  <c r="G87" i="2"/>
  <c r="G86" i="2"/>
  <c r="G85" i="2"/>
  <c r="G84" i="2"/>
  <c r="F63" i="2"/>
  <c r="E63" i="2"/>
  <c r="D63" i="2"/>
  <c r="C63" i="2"/>
  <c r="B63" i="2"/>
  <c r="G62" i="2"/>
  <c r="G61" i="2"/>
  <c r="G60" i="2"/>
  <c r="G59" i="2"/>
  <c r="G58" i="2"/>
  <c r="G57" i="2"/>
  <c r="F50" i="2"/>
  <c r="E50" i="2"/>
  <c r="D50" i="2"/>
  <c r="C50" i="2"/>
  <c r="B50" i="2"/>
  <c r="G49" i="2"/>
  <c r="G48" i="2"/>
  <c r="G47" i="2"/>
  <c r="G46" i="2"/>
  <c r="G45" i="2"/>
  <c r="G44" i="2"/>
  <c r="F23" i="2"/>
  <c r="E23" i="2"/>
  <c r="D23" i="2"/>
  <c r="C23" i="2"/>
  <c r="B23" i="2"/>
  <c r="G22" i="2"/>
  <c r="G21" i="2"/>
  <c r="G20" i="2"/>
  <c r="G19" i="2"/>
  <c r="G18" i="2"/>
  <c r="G17" i="2"/>
  <c r="G5" i="2"/>
  <c r="G6" i="2"/>
  <c r="G7" i="2"/>
  <c r="G8" i="2"/>
  <c r="G9" i="2"/>
  <c r="G4" i="2"/>
  <c r="C10" i="2"/>
  <c r="D10" i="2"/>
  <c r="E10" i="2"/>
  <c r="F10" i="2"/>
  <c r="B10" i="2"/>
  <c r="H143" i="1"/>
  <c r="G143" i="1"/>
  <c r="F143" i="1"/>
  <c r="E143" i="1"/>
  <c r="D143" i="1"/>
  <c r="C143" i="1"/>
  <c r="B143" i="1"/>
  <c r="I142" i="1"/>
  <c r="I141" i="1"/>
  <c r="I140" i="1"/>
  <c r="I139" i="1"/>
  <c r="I138" i="1"/>
  <c r="I137" i="1"/>
  <c r="H130" i="1"/>
  <c r="G130" i="1"/>
  <c r="F130" i="1"/>
  <c r="E130" i="1"/>
  <c r="D130" i="1"/>
  <c r="C130" i="1"/>
  <c r="B130" i="1"/>
  <c r="I129" i="1"/>
  <c r="I128" i="1"/>
  <c r="I127" i="1"/>
  <c r="I126" i="1"/>
  <c r="I125" i="1"/>
  <c r="I124" i="1"/>
  <c r="H103" i="1"/>
  <c r="G103" i="1"/>
  <c r="F103" i="1"/>
  <c r="E103" i="1"/>
  <c r="D103" i="1"/>
  <c r="C103" i="1"/>
  <c r="B103" i="1"/>
  <c r="I102" i="1"/>
  <c r="I101" i="1"/>
  <c r="I100" i="1"/>
  <c r="I99" i="1"/>
  <c r="I98" i="1"/>
  <c r="I97" i="1"/>
  <c r="H90" i="1"/>
  <c r="G90" i="1"/>
  <c r="F90" i="1"/>
  <c r="E90" i="1"/>
  <c r="D90" i="1"/>
  <c r="C90" i="1"/>
  <c r="B90" i="1"/>
  <c r="I89" i="1"/>
  <c r="I88" i="1"/>
  <c r="I87" i="1"/>
  <c r="I86" i="1"/>
  <c r="I85" i="1"/>
  <c r="I84" i="1"/>
  <c r="H63" i="1"/>
  <c r="G63" i="1"/>
  <c r="F63" i="1"/>
  <c r="E63" i="1"/>
  <c r="D63" i="1"/>
  <c r="C63" i="1"/>
  <c r="B63" i="1"/>
  <c r="I62" i="1"/>
  <c r="I61" i="1"/>
  <c r="I60" i="1"/>
  <c r="I59" i="1"/>
  <c r="I58" i="1"/>
  <c r="I57" i="1"/>
  <c r="H50" i="1"/>
  <c r="G50" i="1"/>
  <c r="F50" i="1"/>
  <c r="E50" i="1"/>
  <c r="D50" i="1"/>
  <c r="C50" i="1"/>
  <c r="B50" i="1"/>
  <c r="I49" i="1"/>
  <c r="I48" i="1"/>
  <c r="I47" i="1"/>
  <c r="I46" i="1"/>
  <c r="I45" i="1"/>
  <c r="I44" i="1"/>
  <c r="H10" i="1"/>
  <c r="G10" i="1"/>
  <c r="F10" i="1"/>
  <c r="E10" i="1"/>
  <c r="D10" i="1"/>
  <c r="C10" i="1"/>
  <c r="B10" i="1"/>
  <c r="I9" i="1"/>
  <c r="I8" i="1"/>
  <c r="I7" i="1"/>
  <c r="I6" i="1"/>
  <c r="I5" i="1"/>
  <c r="I4" i="1"/>
  <c r="I18" i="1"/>
  <c r="I19" i="1"/>
  <c r="I20" i="1"/>
  <c r="I21" i="1"/>
  <c r="I22" i="1"/>
  <c r="I17" i="1"/>
  <c r="C23" i="1"/>
  <c r="D23" i="1"/>
  <c r="E23" i="1"/>
  <c r="F23" i="1"/>
  <c r="G23" i="1"/>
  <c r="H23" i="1"/>
  <c r="B23" i="1"/>
  <c r="H63" i="5" l="1"/>
  <c r="D120" i="7"/>
  <c r="I63" i="1"/>
  <c r="D95" i="7"/>
  <c r="D83" i="7"/>
  <c r="D9" i="7"/>
  <c r="I83" i="6"/>
  <c r="I73" i="8"/>
  <c r="H130" i="5"/>
  <c r="H90" i="5"/>
  <c r="H23" i="4"/>
  <c r="I9" i="6"/>
  <c r="I165" i="8"/>
  <c r="I150" i="8"/>
  <c r="I119" i="8"/>
  <c r="I104" i="8"/>
  <c r="I58" i="8"/>
  <c r="I27" i="8"/>
  <c r="I12" i="8"/>
  <c r="D132" i="7"/>
  <c r="D58" i="7"/>
  <c r="D46" i="7"/>
  <c r="D21" i="7"/>
  <c r="I95" i="6"/>
  <c r="I58" i="6"/>
  <c r="I46" i="6"/>
  <c r="I21" i="6"/>
  <c r="H50" i="5"/>
  <c r="H23" i="5"/>
  <c r="H10" i="5"/>
  <c r="H143" i="4"/>
  <c r="H130" i="4"/>
  <c r="H63" i="4"/>
  <c r="H50" i="4"/>
  <c r="H10" i="4"/>
  <c r="G130" i="2"/>
  <c r="G103" i="2"/>
  <c r="G90" i="2"/>
  <c r="G63" i="2"/>
  <c r="G50" i="2"/>
  <c r="G23" i="2"/>
  <c r="G10" i="2"/>
  <c r="I143" i="1"/>
  <c r="I130" i="1"/>
  <c r="I103" i="1"/>
  <c r="I90" i="1"/>
  <c r="I50" i="1"/>
  <c r="I23" i="1"/>
  <c r="I10" i="1"/>
  <c r="I36" i="1" s="1"/>
  <c r="B130" i="8"/>
  <c r="C130" i="8"/>
  <c r="D130" i="8"/>
  <c r="E130" i="8"/>
  <c r="F130" i="8"/>
  <c r="G130" i="8"/>
  <c r="H130" i="8"/>
  <c r="I130" i="8"/>
  <c r="B131" i="8"/>
  <c r="C131" i="8"/>
  <c r="D131" i="8"/>
  <c r="E131" i="8"/>
  <c r="F131" i="8"/>
  <c r="G131" i="8"/>
  <c r="H131" i="8"/>
  <c r="I131" i="8"/>
  <c r="B84" i="8"/>
  <c r="C84" i="8"/>
  <c r="D84" i="8"/>
  <c r="E84" i="8"/>
  <c r="F84" i="8"/>
  <c r="G84" i="8"/>
  <c r="H84" i="8"/>
  <c r="I84" i="8"/>
  <c r="B85" i="8"/>
  <c r="C85" i="8"/>
  <c r="D85" i="8"/>
  <c r="E85" i="8"/>
  <c r="F85" i="8"/>
  <c r="G85" i="8"/>
  <c r="H85" i="8"/>
  <c r="I85" i="8"/>
  <c r="B38" i="8"/>
  <c r="C38" i="8"/>
  <c r="D38" i="8"/>
  <c r="E38" i="8"/>
  <c r="F38" i="8"/>
  <c r="G38" i="8"/>
  <c r="H38" i="8"/>
  <c r="I38" i="8"/>
  <c r="B39" i="8"/>
  <c r="C39" i="8"/>
  <c r="D39" i="8"/>
  <c r="E39" i="8"/>
  <c r="F39" i="8"/>
  <c r="G39" i="8"/>
  <c r="H39" i="8"/>
  <c r="I39" i="8"/>
  <c r="B176" i="8"/>
  <c r="C176" i="8"/>
  <c r="D176" i="8"/>
  <c r="E176" i="8"/>
  <c r="F176" i="8"/>
  <c r="G176" i="8"/>
  <c r="H176" i="8"/>
  <c r="I176" i="8"/>
  <c r="B177" i="8"/>
  <c r="C177" i="8"/>
  <c r="D177" i="8"/>
  <c r="E177" i="8"/>
  <c r="F177" i="8"/>
  <c r="G177" i="8"/>
  <c r="H177" i="8"/>
  <c r="I177" i="8"/>
  <c r="I180" i="8" l="1"/>
  <c r="H180" i="8"/>
  <c r="G180" i="8"/>
  <c r="F180" i="8"/>
  <c r="E180" i="8"/>
  <c r="D180" i="8"/>
  <c r="C180" i="8"/>
  <c r="B180" i="8"/>
  <c r="I179" i="8"/>
  <c r="H179" i="8"/>
  <c r="G179" i="8"/>
  <c r="F179" i="8"/>
  <c r="E179" i="8"/>
  <c r="D179" i="8"/>
  <c r="C179" i="8"/>
  <c r="B179" i="8"/>
  <c r="I178" i="8"/>
  <c r="H178" i="8"/>
  <c r="G178" i="8"/>
  <c r="F178" i="8"/>
  <c r="E178" i="8"/>
  <c r="D178" i="8"/>
  <c r="C178" i="8"/>
  <c r="B178" i="8"/>
  <c r="I175" i="8"/>
  <c r="H175" i="8"/>
  <c r="G175" i="8"/>
  <c r="F175" i="8"/>
  <c r="E175" i="8"/>
  <c r="D175" i="8"/>
  <c r="C175" i="8"/>
  <c r="B175" i="8"/>
  <c r="I174" i="8"/>
  <c r="H174" i="8"/>
  <c r="G174" i="8"/>
  <c r="F174" i="8"/>
  <c r="E174" i="8"/>
  <c r="D174" i="8"/>
  <c r="C174" i="8"/>
  <c r="B174" i="8"/>
  <c r="I173" i="8"/>
  <c r="H173" i="8"/>
  <c r="G173" i="8"/>
  <c r="F173" i="8"/>
  <c r="E173" i="8"/>
  <c r="D173" i="8"/>
  <c r="C173" i="8"/>
  <c r="B173" i="8"/>
  <c r="I172" i="8"/>
  <c r="H172" i="8"/>
  <c r="G172" i="8"/>
  <c r="F172" i="8"/>
  <c r="E172" i="8"/>
  <c r="D172" i="8"/>
  <c r="C172" i="8"/>
  <c r="B172" i="8"/>
  <c r="I134" i="8"/>
  <c r="H134" i="8"/>
  <c r="G134" i="8"/>
  <c r="F134" i="8"/>
  <c r="E134" i="8"/>
  <c r="D134" i="8"/>
  <c r="C134" i="8"/>
  <c r="B134" i="8"/>
  <c r="I133" i="8"/>
  <c r="H133" i="8"/>
  <c r="G133" i="8"/>
  <c r="F133" i="8"/>
  <c r="E133" i="8"/>
  <c r="D133" i="8"/>
  <c r="C133" i="8"/>
  <c r="B133" i="8"/>
  <c r="I132" i="8"/>
  <c r="H132" i="8"/>
  <c r="G132" i="8"/>
  <c r="F132" i="8"/>
  <c r="E132" i="8"/>
  <c r="D132" i="8"/>
  <c r="C132" i="8"/>
  <c r="B132" i="8"/>
  <c r="I129" i="8"/>
  <c r="H129" i="8"/>
  <c r="G129" i="8"/>
  <c r="F129" i="8"/>
  <c r="E129" i="8"/>
  <c r="D129" i="8"/>
  <c r="C129" i="8"/>
  <c r="B129" i="8"/>
  <c r="I128" i="8"/>
  <c r="H128" i="8"/>
  <c r="G128" i="8"/>
  <c r="F128" i="8"/>
  <c r="E128" i="8"/>
  <c r="D128" i="8"/>
  <c r="C128" i="8"/>
  <c r="B128" i="8"/>
  <c r="I127" i="8"/>
  <c r="H127" i="8"/>
  <c r="G127" i="8"/>
  <c r="F127" i="8"/>
  <c r="E127" i="8"/>
  <c r="D127" i="8"/>
  <c r="C127" i="8"/>
  <c r="B127" i="8"/>
  <c r="I126" i="8"/>
  <c r="H126" i="8"/>
  <c r="G126" i="8"/>
  <c r="F126" i="8"/>
  <c r="E126" i="8"/>
  <c r="D126" i="8"/>
  <c r="C126" i="8"/>
  <c r="B126" i="8"/>
  <c r="I88" i="8"/>
  <c r="H88" i="8"/>
  <c r="G88" i="8"/>
  <c r="F88" i="8"/>
  <c r="E88" i="8"/>
  <c r="D88" i="8"/>
  <c r="C88" i="8"/>
  <c r="B88" i="8"/>
  <c r="I87" i="8"/>
  <c r="H87" i="8"/>
  <c r="G87" i="8"/>
  <c r="F87" i="8"/>
  <c r="E87" i="8"/>
  <c r="D87" i="8"/>
  <c r="C87" i="8"/>
  <c r="B87" i="8"/>
  <c r="I86" i="8"/>
  <c r="H86" i="8"/>
  <c r="G86" i="8"/>
  <c r="F86" i="8"/>
  <c r="E86" i="8"/>
  <c r="D86" i="8"/>
  <c r="C86" i="8"/>
  <c r="B86" i="8"/>
  <c r="I83" i="8"/>
  <c r="H83" i="8"/>
  <c r="G83" i="8"/>
  <c r="F83" i="8"/>
  <c r="E83" i="8"/>
  <c r="D83" i="8"/>
  <c r="C83" i="8"/>
  <c r="B83" i="8"/>
  <c r="I82" i="8"/>
  <c r="H82" i="8"/>
  <c r="G82" i="8"/>
  <c r="F82" i="8"/>
  <c r="E82" i="8"/>
  <c r="D82" i="8"/>
  <c r="C82" i="8"/>
  <c r="B82" i="8"/>
  <c r="I81" i="8"/>
  <c r="H81" i="8"/>
  <c r="G81" i="8"/>
  <c r="F81" i="8"/>
  <c r="E81" i="8"/>
  <c r="D81" i="8"/>
  <c r="C81" i="8"/>
  <c r="B81" i="8"/>
  <c r="I80" i="8"/>
  <c r="H80" i="8"/>
  <c r="G80" i="8"/>
  <c r="F80" i="8"/>
  <c r="E80" i="8"/>
  <c r="D80" i="8"/>
  <c r="C80" i="8"/>
  <c r="B80" i="8"/>
  <c r="I42" i="8"/>
  <c r="H42" i="8"/>
  <c r="G42" i="8"/>
  <c r="F42" i="8"/>
  <c r="E42" i="8"/>
  <c r="D42" i="8"/>
  <c r="C42" i="8"/>
  <c r="B42" i="8"/>
  <c r="I41" i="8"/>
  <c r="H41" i="8"/>
  <c r="G41" i="8"/>
  <c r="F41" i="8"/>
  <c r="E41" i="8"/>
  <c r="D41" i="8"/>
  <c r="C41" i="8"/>
  <c r="B41" i="8"/>
  <c r="I40" i="8"/>
  <c r="H40" i="8"/>
  <c r="G40" i="8"/>
  <c r="F40" i="8"/>
  <c r="E40" i="8"/>
  <c r="D40" i="8"/>
  <c r="C40" i="8"/>
  <c r="B40" i="8"/>
  <c r="I37" i="8"/>
  <c r="H37" i="8"/>
  <c r="G37" i="8"/>
  <c r="F37" i="8"/>
  <c r="E37" i="8"/>
  <c r="D37" i="8"/>
  <c r="C37" i="8"/>
  <c r="B37" i="8"/>
  <c r="I36" i="8"/>
  <c r="H36" i="8"/>
  <c r="G36" i="8"/>
  <c r="F36" i="8"/>
  <c r="E36" i="8"/>
  <c r="D36" i="8"/>
  <c r="C36" i="8"/>
  <c r="B36" i="8"/>
  <c r="I35" i="8"/>
  <c r="H35" i="8"/>
  <c r="G35" i="8"/>
  <c r="F35" i="8"/>
  <c r="E35" i="8"/>
  <c r="D35" i="8"/>
  <c r="C35" i="8"/>
  <c r="B35" i="8"/>
  <c r="I34" i="8"/>
  <c r="H34" i="8"/>
  <c r="G34" i="8"/>
  <c r="F34" i="8"/>
  <c r="E34" i="8"/>
  <c r="D34" i="8"/>
  <c r="C34" i="8"/>
  <c r="B34" i="8"/>
  <c r="D144" i="7" l="1"/>
  <c r="C144" i="7"/>
  <c r="B144" i="7"/>
  <c r="D143" i="7"/>
  <c r="C143" i="7"/>
  <c r="B143" i="7"/>
  <c r="D142" i="7"/>
  <c r="C142" i="7"/>
  <c r="B142" i="7"/>
  <c r="D141" i="7"/>
  <c r="C141" i="7"/>
  <c r="B141" i="7"/>
  <c r="D140" i="7"/>
  <c r="C140" i="7"/>
  <c r="B140" i="7"/>
  <c r="D139" i="7"/>
  <c r="C139" i="7"/>
  <c r="B139" i="7"/>
  <c r="D107" i="7"/>
  <c r="C107" i="7"/>
  <c r="B107" i="7"/>
  <c r="D106" i="7"/>
  <c r="C106" i="7"/>
  <c r="B106" i="7"/>
  <c r="D105" i="7"/>
  <c r="C105" i="7"/>
  <c r="B105" i="7"/>
  <c r="D104" i="7"/>
  <c r="C104" i="7"/>
  <c r="B104" i="7"/>
  <c r="D103" i="7"/>
  <c r="C103" i="7"/>
  <c r="B103" i="7"/>
  <c r="D102" i="7"/>
  <c r="C102" i="7"/>
  <c r="B102" i="7"/>
  <c r="D70" i="7"/>
  <c r="C70" i="7"/>
  <c r="B70" i="7"/>
  <c r="D69" i="7"/>
  <c r="C69" i="7"/>
  <c r="B69" i="7"/>
  <c r="D68" i="7"/>
  <c r="C68" i="7"/>
  <c r="B68" i="7"/>
  <c r="D67" i="7"/>
  <c r="C67" i="7"/>
  <c r="B67" i="7"/>
  <c r="D66" i="7"/>
  <c r="C66" i="7"/>
  <c r="B66" i="7"/>
  <c r="D65" i="7"/>
  <c r="C65" i="7"/>
  <c r="B65" i="7"/>
  <c r="D33" i="7"/>
  <c r="C33" i="7"/>
  <c r="B33" i="7"/>
  <c r="D32" i="7"/>
  <c r="C32" i="7"/>
  <c r="B32" i="7"/>
  <c r="D31" i="7"/>
  <c r="C31" i="7"/>
  <c r="B31" i="7"/>
  <c r="D30" i="7"/>
  <c r="C30" i="7"/>
  <c r="B30" i="7"/>
  <c r="D29" i="7"/>
  <c r="C29" i="7"/>
  <c r="B29" i="7"/>
  <c r="D28" i="7"/>
  <c r="C28" i="7"/>
  <c r="B28" i="7"/>
  <c r="B33" i="6"/>
  <c r="I144" i="6"/>
  <c r="H144" i="6"/>
  <c r="G144" i="6"/>
  <c r="F144" i="6"/>
  <c r="E144" i="6"/>
  <c r="D144" i="6"/>
  <c r="C144" i="6"/>
  <c r="B144" i="6"/>
  <c r="I143" i="6"/>
  <c r="I142" i="6"/>
  <c r="I141" i="6"/>
  <c r="I140" i="6"/>
  <c r="I139" i="6"/>
  <c r="I107" i="6"/>
  <c r="H107" i="6"/>
  <c r="G107" i="6"/>
  <c r="F107" i="6"/>
  <c r="E107" i="6"/>
  <c r="D107" i="6"/>
  <c r="C107" i="6"/>
  <c r="B107" i="6"/>
  <c r="I106" i="6"/>
  <c r="H106" i="6"/>
  <c r="G106" i="6"/>
  <c r="F106" i="6"/>
  <c r="E106" i="6"/>
  <c r="D106" i="6"/>
  <c r="C106" i="6"/>
  <c r="B106" i="6"/>
  <c r="I105" i="6"/>
  <c r="H105" i="6"/>
  <c r="G105" i="6"/>
  <c r="F105" i="6"/>
  <c r="E105" i="6"/>
  <c r="D105" i="6"/>
  <c r="C105" i="6"/>
  <c r="B105" i="6"/>
  <c r="I104" i="6"/>
  <c r="H104" i="6"/>
  <c r="G104" i="6"/>
  <c r="F104" i="6"/>
  <c r="E104" i="6"/>
  <c r="D104" i="6"/>
  <c r="C104" i="6"/>
  <c r="B104" i="6"/>
  <c r="I103" i="6"/>
  <c r="H103" i="6"/>
  <c r="G103" i="6"/>
  <c r="F103" i="6"/>
  <c r="E103" i="6"/>
  <c r="D103" i="6"/>
  <c r="C103" i="6"/>
  <c r="B103" i="6"/>
  <c r="I102" i="6"/>
  <c r="H102" i="6"/>
  <c r="G102" i="6"/>
  <c r="F102" i="6"/>
  <c r="E102" i="6"/>
  <c r="D102" i="6"/>
  <c r="C102" i="6"/>
  <c r="B102" i="6"/>
  <c r="I70" i="6"/>
  <c r="H70" i="6"/>
  <c r="G70" i="6"/>
  <c r="F70" i="6"/>
  <c r="E70" i="6"/>
  <c r="D70" i="6"/>
  <c r="C70" i="6"/>
  <c r="B70" i="6"/>
  <c r="I69" i="6"/>
  <c r="H69" i="6"/>
  <c r="G69" i="6"/>
  <c r="F69" i="6"/>
  <c r="E69" i="6"/>
  <c r="D69" i="6"/>
  <c r="C69" i="6"/>
  <c r="B69" i="6"/>
  <c r="I68" i="6"/>
  <c r="H68" i="6"/>
  <c r="G68" i="6"/>
  <c r="F68" i="6"/>
  <c r="E68" i="6"/>
  <c r="D68" i="6"/>
  <c r="C68" i="6"/>
  <c r="B68" i="6"/>
  <c r="I67" i="6"/>
  <c r="H67" i="6"/>
  <c r="G67" i="6"/>
  <c r="F67" i="6"/>
  <c r="E67" i="6"/>
  <c r="D67" i="6"/>
  <c r="C67" i="6"/>
  <c r="B67" i="6"/>
  <c r="I66" i="6"/>
  <c r="H66" i="6"/>
  <c r="G66" i="6"/>
  <c r="F66" i="6"/>
  <c r="E66" i="6"/>
  <c r="D66" i="6"/>
  <c r="C66" i="6"/>
  <c r="B66" i="6"/>
  <c r="I65" i="6"/>
  <c r="H65" i="6"/>
  <c r="G65" i="6"/>
  <c r="F65" i="6"/>
  <c r="E65" i="6"/>
  <c r="D65" i="6"/>
  <c r="C65" i="6"/>
  <c r="B65" i="6"/>
  <c r="I33" i="6"/>
  <c r="H33" i="6"/>
  <c r="G33" i="6"/>
  <c r="F33" i="6"/>
  <c r="E33" i="6"/>
  <c r="D33" i="6"/>
  <c r="C33" i="6"/>
  <c r="I32" i="6"/>
  <c r="H32" i="6"/>
  <c r="G32" i="6"/>
  <c r="F32" i="6"/>
  <c r="E32" i="6"/>
  <c r="D32" i="6"/>
  <c r="C32" i="6"/>
  <c r="B32" i="6"/>
  <c r="I31" i="6"/>
  <c r="H31" i="6"/>
  <c r="G31" i="6"/>
  <c r="F31" i="6"/>
  <c r="E31" i="6"/>
  <c r="D31" i="6"/>
  <c r="C31" i="6"/>
  <c r="B31" i="6"/>
  <c r="I30" i="6"/>
  <c r="H30" i="6"/>
  <c r="G30" i="6"/>
  <c r="F30" i="6"/>
  <c r="E30" i="6"/>
  <c r="D30" i="6"/>
  <c r="C30" i="6"/>
  <c r="B30" i="6"/>
  <c r="I29" i="6"/>
  <c r="H29" i="6"/>
  <c r="G29" i="6"/>
  <c r="F29" i="6"/>
  <c r="E29" i="6"/>
  <c r="D29" i="6"/>
  <c r="C29" i="6"/>
  <c r="B29" i="6"/>
  <c r="I28" i="6"/>
  <c r="H28" i="6"/>
  <c r="G28" i="6"/>
  <c r="F28" i="6"/>
  <c r="E28" i="6"/>
  <c r="D28" i="6"/>
  <c r="C28" i="6"/>
  <c r="B28" i="6"/>
  <c r="H156" i="5"/>
  <c r="G156" i="5"/>
  <c r="F156" i="5"/>
  <c r="E156" i="5"/>
  <c r="D156" i="5"/>
  <c r="C156" i="5"/>
  <c r="B156" i="5"/>
  <c r="H155" i="5"/>
  <c r="G155" i="5"/>
  <c r="F155" i="5"/>
  <c r="E155" i="5"/>
  <c r="D155" i="5"/>
  <c r="C155" i="5"/>
  <c r="B155" i="5"/>
  <c r="H154" i="5"/>
  <c r="G154" i="5"/>
  <c r="F154" i="5"/>
  <c r="E154" i="5"/>
  <c r="D154" i="5"/>
  <c r="C154" i="5"/>
  <c r="B154" i="5"/>
  <c r="H153" i="5"/>
  <c r="G153" i="5"/>
  <c r="F153" i="5"/>
  <c r="E153" i="5"/>
  <c r="D153" i="5"/>
  <c r="C153" i="5"/>
  <c r="B153" i="5"/>
  <c r="H152" i="5"/>
  <c r="G152" i="5"/>
  <c r="F152" i="5"/>
  <c r="E152" i="5"/>
  <c r="D152" i="5"/>
  <c r="C152" i="5"/>
  <c r="B152" i="5"/>
  <c r="H151" i="5"/>
  <c r="G151" i="5"/>
  <c r="F151" i="5"/>
  <c r="E151" i="5"/>
  <c r="D151" i="5"/>
  <c r="C151" i="5"/>
  <c r="B151" i="5"/>
  <c r="H150" i="5"/>
  <c r="G150" i="5"/>
  <c r="F150" i="5"/>
  <c r="E150" i="5"/>
  <c r="D150" i="5"/>
  <c r="C150" i="5"/>
  <c r="B150" i="5"/>
  <c r="H116" i="5"/>
  <c r="G116" i="5"/>
  <c r="F116" i="5"/>
  <c r="E116" i="5"/>
  <c r="D116" i="5"/>
  <c r="C116" i="5"/>
  <c r="B116" i="5"/>
  <c r="H115" i="5"/>
  <c r="G115" i="5"/>
  <c r="F115" i="5"/>
  <c r="E115" i="5"/>
  <c r="D115" i="5"/>
  <c r="C115" i="5"/>
  <c r="B115" i="5"/>
  <c r="H114" i="5"/>
  <c r="G114" i="5"/>
  <c r="F114" i="5"/>
  <c r="E114" i="5"/>
  <c r="D114" i="5"/>
  <c r="C114" i="5"/>
  <c r="B114" i="5"/>
  <c r="H113" i="5"/>
  <c r="G113" i="5"/>
  <c r="F113" i="5"/>
  <c r="E113" i="5"/>
  <c r="D113" i="5"/>
  <c r="C113" i="5"/>
  <c r="B113" i="5"/>
  <c r="H112" i="5"/>
  <c r="G112" i="5"/>
  <c r="F112" i="5"/>
  <c r="E112" i="5"/>
  <c r="D112" i="5"/>
  <c r="C112" i="5"/>
  <c r="B112" i="5"/>
  <c r="H111" i="5"/>
  <c r="G111" i="5"/>
  <c r="F111" i="5"/>
  <c r="E111" i="5"/>
  <c r="D111" i="5"/>
  <c r="C111" i="5"/>
  <c r="B111" i="5"/>
  <c r="H110" i="5"/>
  <c r="G110" i="5"/>
  <c r="F110" i="5"/>
  <c r="E110" i="5"/>
  <c r="D110" i="5"/>
  <c r="C110" i="5"/>
  <c r="B110" i="5"/>
  <c r="H76" i="5"/>
  <c r="G76" i="5"/>
  <c r="F76" i="5"/>
  <c r="E76" i="5"/>
  <c r="D76" i="5"/>
  <c r="C76" i="5"/>
  <c r="B76" i="5"/>
  <c r="H75" i="5"/>
  <c r="G75" i="5"/>
  <c r="F75" i="5"/>
  <c r="E75" i="5"/>
  <c r="D75" i="5"/>
  <c r="C75" i="5"/>
  <c r="B75" i="5"/>
  <c r="H74" i="5"/>
  <c r="G74" i="5"/>
  <c r="F74" i="5"/>
  <c r="E74" i="5"/>
  <c r="D74" i="5"/>
  <c r="C74" i="5"/>
  <c r="B74" i="5"/>
  <c r="H73" i="5"/>
  <c r="G73" i="5"/>
  <c r="F73" i="5"/>
  <c r="E73" i="5"/>
  <c r="D73" i="5"/>
  <c r="C73" i="5"/>
  <c r="B73" i="5"/>
  <c r="H72" i="5"/>
  <c r="G72" i="5"/>
  <c r="F72" i="5"/>
  <c r="E72" i="5"/>
  <c r="D72" i="5"/>
  <c r="C72" i="5"/>
  <c r="B72" i="5"/>
  <c r="H71" i="5"/>
  <c r="G71" i="5"/>
  <c r="F71" i="5"/>
  <c r="E71" i="5"/>
  <c r="D71" i="5"/>
  <c r="C71" i="5"/>
  <c r="B71" i="5"/>
  <c r="H70" i="5"/>
  <c r="G70" i="5"/>
  <c r="F70" i="5"/>
  <c r="E70" i="5"/>
  <c r="D70" i="5"/>
  <c r="C70" i="5"/>
  <c r="B70" i="5"/>
  <c r="H36" i="5"/>
  <c r="G36" i="5"/>
  <c r="F36" i="5"/>
  <c r="E36" i="5"/>
  <c r="D36" i="5"/>
  <c r="C36" i="5"/>
  <c r="B36" i="5"/>
  <c r="H35" i="5"/>
  <c r="G35" i="5"/>
  <c r="F35" i="5"/>
  <c r="E35" i="5"/>
  <c r="D35" i="5"/>
  <c r="C35" i="5"/>
  <c r="B35" i="5"/>
  <c r="H34" i="5"/>
  <c r="G34" i="5"/>
  <c r="F34" i="5"/>
  <c r="E34" i="5"/>
  <c r="D34" i="5"/>
  <c r="C34" i="5"/>
  <c r="B34" i="5"/>
  <c r="H33" i="5"/>
  <c r="G33" i="5"/>
  <c r="F33" i="5"/>
  <c r="E33" i="5"/>
  <c r="D33" i="5"/>
  <c r="C33" i="5"/>
  <c r="B33" i="5"/>
  <c r="H32" i="5"/>
  <c r="G32" i="5"/>
  <c r="F32" i="5"/>
  <c r="E32" i="5"/>
  <c r="D32" i="5"/>
  <c r="C32" i="5"/>
  <c r="B32" i="5"/>
  <c r="H31" i="5"/>
  <c r="G31" i="5"/>
  <c r="F31" i="5"/>
  <c r="E31" i="5"/>
  <c r="D31" i="5"/>
  <c r="C31" i="5"/>
  <c r="B31" i="5"/>
  <c r="H30" i="5"/>
  <c r="G30" i="5"/>
  <c r="F30" i="5"/>
  <c r="E30" i="5"/>
  <c r="D30" i="5"/>
  <c r="C30" i="5"/>
  <c r="B30" i="5"/>
  <c r="H156" i="4"/>
  <c r="G156" i="4"/>
  <c r="F156" i="4"/>
  <c r="E156" i="4"/>
  <c r="D156" i="4"/>
  <c r="C156" i="4"/>
  <c r="B156" i="4"/>
  <c r="H155" i="4"/>
  <c r="H154" i="4"/>
  <c r="H153" i="4"/>
  <c r="H152" i="4"/>
  <c r="H151" i="4"/>
  <c r="H150" i="4"/>
  <c r="H116" i="4"/>
  <c r="G116" i="4"/>
  <c r="F116" i="4"/>
  <c r="E116" i="4"/>
  <c r="D116" i="4"/>
  <c r="C116" i="4"/>
  <c r="B116" i="4"/>
  <c r="H115" i="4"/>
  <c r="G115" i="4"/>
  <c r="F115" i="4"/>
  <c r="E115" i="4"/>
  <c r="D115" i="4"/>
  <c r="C115" i="4"/>
  <c r="B115" i="4"/>
  <c r="H114" i="4"/>
  <c r="G114" i="4"/>
  <c r="F114" i="4"/>
  <c r="E114" i="4"/>
  <c r="D114" i="4"/>
  <c r="C114" i="4"/>
  <c r="B114" i="4"/>
  <c r="H113" i="4"/>
  <c r="G113" i="4"/>
  <c r="F113" i="4"/>
  <c r="E113" i="4"/>
  <c r="D113" i="4"/>
  <c r="C113" i="4"/>
  <c r="B113" i="4"/>
  <c r="H112" i="4"/>
  <c r="G112" i="4"/>
  <c r="F112" i="4"/>
  <c r="E112" i="4"/>
  <c r="D112" i="4"/>
  <c r="C112" i="4"/>
  <c r="B112" i="4"/>
  <c r="H111" i="4"/>
  <c r="G111" i="4"/>
  <c r="F111" i="4"/>
  <c r="E111" i="4"/>
  <c r="D111" i="4"/>
  <c r="C111" i="4"/>
  <c r="B111" i="4"/>
  <c r="H110" i="4"/>
  <c r="G110" i="4"/>
  <c r="F110" i="4"/>
  <c r="E110" i="4"/>
  <c r="D110" i="4"/>
  <c r="C110" i="4"/>
  <c r="B110" i="4"/>
  <c r="H76" i="4"/>
  <c r="G76" i="4"/>
  <c r="F76" i="4"/>
  <c r="E76" i="4"/>
  <c r="D76" i="4"/>
  <c r="C76" i="4"/>
  <c r="B76" i="4"/>
  <c r="H75" i="4"/>
  <c r="G75" i="4"/>
  <c r="F75" i="4"/>
  <c r="E75" i="4"/>
  <c r="D75" i="4"/>
  <c r="C75" i="4"/>
  <c r="B75" i="4"/>
  <c r="H74" i="4"/>
  <c r="G74" i="4"/>
  <c r="F74" i="4"/>
  <c r="E74" i="4"/>
  <c r="D74" i="4"/>
  <c r="C74" i="4"/>
  <c r="B74" i="4"/>
  <c r="H73" i="4"/>
  <c r="G73" i="4"/>
  <c r="F73" i="4"/>
  <c r="E73" i="4"/>
  <c r="D73" i="4"/>
  <c r="C73" i="4"/>
  <c r="B73" i="4"/>
  <c r="H72" i="4"/>
  <c r="G72" i="4"/>
  <c r="F72" i="4"/>
  <c r="E72" i="4"/>
  <c r="D72" i="4"/>
  <c r="C72" i="4"/>
  <c r="B72" i="4"/>
  <c r="H71" i="4"/>
  <c r="G71" i="4"/>
  <c r="F71" i="4"/>
  <c r="E71" i="4"/>
  <c r="D71" i="4"/>
  <c r="C71" i="4"/>
  <c r="B71" i="4"/>
  <c r="H70" i="4"/>
  <c r="G70" i="4"/>
  <c r="F70" i="4"/>
  <c r="E70" i="4"/>
  <c r="D70" i="4"/>
  <c r="C70" i="4"/>
  <c r="B70" i="4"/>
  <c r="H36" i="4"/>
  <c r="G36" i="4"/>
  <c r="F36" i="4"/>
  <c r="E36" i="4"/>
  <c r="D36" i="4"/>
  <c r="C36" i="4"/>
  <c r="B36" i="4"/>
  <c r="H35" i="4"/>
  <c r="G35" i="4"/>
  <c r="F35" i="4"/>
  <c r="E35" i="4"/>
  <c r="D35" i="4"/>
  <c r="C35" i="4"/>
  <c r="B35" i="4"/>
  <c r="H34" i="4"/>
  <c r="G34" i="4"/>
  <c r="F34" i="4"/>
  <c r="E34" i="4"/>
  <c r="D34" i="4"/>
  <c r="C34" i="4"/>
  <c r="B34" i="4"/>
  <c r="H33" i="4"/>
  <c r="G33" i="4"/>
  <c r="F33" i="4"/>
  <c r="E33" i="4"/>
  <c r="D33" i="4"/>
  <c r="C33" i="4"/>
  <c r="B33" i="4"/>
  <c r="H32" i="4"/>
  <c r="G32" i="4"/>
  <c r="F32" i="4"/>
  <c r="E32" i="4"/>
  <c r="D32" i="4"/>
  <c r="C32" i="4"/>
  <c r="B32" i="4"/>
  <c r="H31" i="4"/>
  <c r="G31" i="4"/>
  <c r="F31" i="4"/>
  <c r="E31" i="4"/>
  <c r="D31" i="4"/>
  <c r="C31" i="4"/>
  <c r="B31" i="4"/>
  <c r="H30" i="4"/>
  <c r="G30" i="4"/>
  <c r="F30" i="4"/>
  <c r="E30" i="4"/>
  <c r="D30" i="4"/>
  <c r="C30" i="4"/>
  <c r="B30" i="4"/>
  <c r="G156" i="2"/>
  <c r="F156" i="2"/>
  <c r="E156" i="2"/>
  <c r="D156" i="2"/>
  <c r="C156" i="2"/>
  <c r="B156" i="2"/>
  <c r="G155" i="2"/>
  <c r="F155" i="2"/>
  <c r="E155" i="2"/>
  <c r="D155" i="2"/>
  <c r="C155" i="2"/>
  <c r="B155" i="2"/>
  <c r="G154" i="2"/>
  <c r="F154" i="2"/>
  <c r="E154" i="2"/>
  <c r="D154" i="2"/>
  <c r="C154" i="2"/>
  <c r="B154" i="2"/>
  <c r="G153" i="2"/>
  <c r="F153" i="2"/>
  <c r="E153" i="2"/>
  <c r="D153" i="2"/>
  <c r="C153" i="2"/>
  <c r="B153" i="2"/>
  <c r="G152" i="2"/>
  <c r="F152" i="2"/>
  <c r="E152" i="2"/>
  <c r="D152" i="2"/>
  <c r="C152" i="2"/>
  <c r="B152" i="2"/>
  <c r="G151" i="2"/>
  <c r="F151" i="2"/>
  <c r="E151" i="2"/>
  <c r="D151" i="2"/>
  <c r="C151" i="2"/>
  <c r="B151" i="2"/>
  <c r="G150" i="2"/>
  <c r="F150" i="2"/>
  <c r="E150" i="2"/>
  <c r="D150" i="2"/>
  <c r="C150" i="2"/>
  <c r="B150" i="2"/>
  <c r="G116" i="2"/>
  <c r="F116" i="2"/>
  <c r="E116" i="2"/>
  <c r="D116" i="2"/>
  <c r="C116" i="2"/>
  <c r="B116" i="2"/>
  <c r="G115" i="2"/>
  <c r="F115" i="2"/>
  <c r="E115" i="2"/>
  <c r="D115" i="2"/>
  <c r="C115" i="2"/>
  <c r="B115" i="2"/>
  <c r="G114" i="2"/>
  <c r="F114" i="2"/>
  <c r="E114" i="2"/>
  <c r="D114" i="2"/>
  <c r="C114" i="2"/>
  <c r="B114" i="2"/>
  <c r="G113" i="2"/>
  <c r="F113" i="2"/>
  <c r="E113" i="2"/>
  <c r="D113" i="2"/>
  <c r="C113" i="2"/>
  <c r="B113" i="2"/>
  <c r="G112" i="2"/>
  <c r="F112" i="2"/>
  <c r="E112" i="2"/>
  <c r="D112" i="2"/>
  <c r="C112" i="2"/>
  <c r="B112" i="2"/>
  <c r="G111" i="2"/>
  <c r="F111" i="2"/>
  <c r="E111" i="2"/>
  <c r="D111" i="2"/>
  <c r="C111" i="2"/>
  <c r="B111" i="2"/>
  <c r="G110" i="2"/>
  <c r="F110" i="2"/>
  <c r="E110" i="2"/>
  <c r="D110" i="2"/>
  <c r="C110" i="2"/>
  <c r="B110" i="2"/>
  <c r="G76" i="2"/>
  <c r="F76" i="2"/>
  <c r="E76" i="2"/>
  <c r="D76" i="2"/>
  <c r="C76" i="2"/>
  <c r="B76" i="2"/>
  <c r="G75" i="2"/>
  <c r="F75" i="2"/>
  <c r="E75" i="2"/>
  <c r="D75" i="2"/>
  <c r="C75" i="2"/>
  <c r="B75" i="2"/>
  <c r="G74" i="2"/>
  <c r="F74" i="2"/>
  <c r="E74" i="2"/>
  <c r="D74" i="2"/>
  <c r="C74" i="2"/>
  <c r="B74" i="2"/>
  <c r="G73" i="2"/>
  <c r="F73" i="2"/>
  <c r="E73" i="2"/>
  <c r="D73" i="2"/>
  <c r="C73" i="2"/>
  <c r="B73" i="2"/>
  <c r="G72" i="2"/>
  <c r="F72" i="2"/>
  <c r="E72" i="2"/>
  <c r="D72" i="2"/>
  <c r="C72" i="2"/>
  <c r="B72" i="2"/>
  <c r="G71" i="2"/>
  <c r="F71" i="2"/>
  <c r="E71" i="2"/>
  <c r="D71" i="2"/>
  <c r="C71" i="2"/>
  <c r="B71" i="2"/>
  <c r="G70" i="2"/>
  <c r="F70" i="2"/>
  <c r="E70" i="2"/>
  <c r="D70" i="2"/>
  <c r="C70" i="2"/>
  <c r="B70" i="2"/>
  <c r="G36" i="2"/>
  <c r="F36" i="2"/>
  <c r="E36" i="2"/>
  <c r="D36" i="2"/>
  <c r="C36" i="2"/>
  <c r="B36" i="2"/>
  <c r="G35" i="2"/>
  <c r="F35" i="2"/>
  <c r="E35" i="2"/>
  <c r="D35" i="2"/>
  <c r="C35" i="2"/>
  <c r="B35" i="2"/>
  <c r="G34" i="2"/>
  <c r="F34" i="2"/>
  <c r="E34" i="2"/>
  <c r="D34" i="2"/>
  <c r="C34" i="2"/>
  <c r="B34" i="2"/>
  <c r="G33" i="2"/>
  <c r="F33" i="2"/>
  <c r="E33" i="2"/>
  <c r="D33" i="2"/>
  <c r="C33" i="2"/>
  <c r="B33" i="2"/>
  <c r="G32" i="2"/>
  <c r="F32" i="2"/>
  <c r="E32" i="2"/>
  <c r="D32" i="2"/>
  <c r="C32" i="2"/>
  <c r="B32" i="2"/>
  <c r="G31" i="2"/>
  <c r="F31" i="2"/>
  <c r="E31" i="2"/>
  <c r="D31" i="2"/>
  <c r="C31" i="2"/>
  <c r="B31" i="2"/>
  <c r="G30" i="2"/>
  <c r="F30" i="2"/>
  <c r="E30" i="2"/>
  <c r="D30" i="2"/>
  <c r="C30" i="2"/>
  <c r="B30" i="2"/>
  <c r="I156" i="1"/>
  <c r="H156" i="1"/>
  <c r="G156" i="1"/>
  <c r="F156" i="1"/>
  <c r="E156" i="1"/>
  <c r="D156" i="1"/>
  <c r="C156" i="1"/>
  <c r="B156" i="1"/>
  <c r="I155" i="1"/>
  <c r="H155" i="1"/>
  <c r="G155" i="1"/>
  <c r="F155" i="1"/>
  <c r="E155" i="1"/>
  <c r="D155" i="1"/>
  <c r="C155" i="1"/>
  <c r="B155" i="1"/>
  <c r="I154" i="1"/>
  <c r="H154" i="1"/>
  <c r="G154" i="1"/>
  <c r="F154" i="1"/>
  <c r="E154" i="1"/>
  <c r="D154" i="1"/>
  <c r="C154" i="1"/>
  <c r="B154" i="1"/>
  <c r="I153" i="1"/>
  <c r="H153" i="1"/>
  <c r="G153" i="1"/>
  <c r="F153" i="1"/>
  <c r="E153" i="1"/>
  <c r="D153" i="1"/>
  <c r="C153" i="1"/>
  <c r="B153" i="1"/>
  <c r="I152" i="1"/>
  <c r="H152" i="1"/>
  <c r="G152" i="1"/>
  <c r="F152" i="1"/>
  <c r="E152" i="1"/>
  <c r="D152" i="1"/>
  <c r="C152" i="1"/>
  <c r="B152" i="1"/>
  <c r="I151" i="1"/>
  <c r="H151" i="1"/>
  <c r="G151" i="1"/>
  <c r="F151" i="1"/>
  <c r="E151" i="1"/>
  <c r="D151" i="1"/>
  <c r="C151" i="1"/>
  <c r="B151" i="1"/>
  <c r="I150" i="1"/>
  <c r="H150" i="1"/>
  <c r="G150" i="1"/>
  <c r="F150" i="1"/>
  <c r="E150" i="1"/>
  <c r="D150" i="1"/>
  <c r="C150" i="1"/>
  <c r="B150" i="1"/>
  <c r="I116" i="1"/>
  <c r="H116" i="1"/>
  <c r="G116" i="1"/>
  <c r="F116" i="1"/>
  <c r="E116" i="1"/>
  <c r="D116" i="1"/>
  <c r="C116" i="1"/>
  <c r="B116" i="1"/>
  <c r="I115" i="1"/>
  <c r="H115" i="1"/>
  <c r="G115" i="1"/>
  <c r="F115" i="1"/>
  <c r="E115" i="1"/>
  <c r="D115" i="1"/>
  <c r="C115" i="1"/>
  <c r="B115" i="1"/>
  <c r="I114" i="1"/>
  <c r="H114" i="1"/>
  <c r="G114" i="1"/>
  <c r="F114" i="1"/>
  <c r="E114" i="1"/>
  <c r="D114" i="1"/>
  <c r="C114" i="1"/>
  <c r="B114" i="1"/>
  <c r="I113" i="1"/>
  <c r="H113" i="1"/>
  <c r="G113" i="1"/>
  <c r="F113" i="1"/>
  <c r="E113" i="1"/>
  <c r="D113" i="1"/>
  <c r="C113" i="1"/>
  <c r="B113" i="1"/>
  <c r="I112" i="1"/>
  <c r="H112" i="1"/>
  <c r="G112" i="1"/>
  <c r="F112" i="1"/>
  <c r="E112" i="1"/>
  <c r="D112" i="1"/>
  <c r="C112" i="1"/>
  <c r="B112" i="1"/>
  <c r="I111" i="1"/>
  <c r="H111" i="1"/>
  <c r="G111" i="1"/>
  <c r="F111" i="1"/>
  <c r="E111" i="1"/>
  <c r="D111" i="1"/>
  <c r="C111" i="1"/>
  <c r="B111" i="1"/>
  <c r="I110" i="1"/>
  <c r="H110" i="1"/>
  <c r="G110" i="1"/>
  <c r="F110" i="1"/>
  <c r="E110" i="1"/>
  <c r="D110" i="1"/>
  <c r="C110" i="1"/>
  <c r="B110" i="1"/>
  <c r="I76" i="1"/>
  <c r="H76" i="1"/>
  <c r="G76" i="1"/>
  <c r="F76" i="1"/>
  <c r="E76" i="1"/>
  <c r="D76" i="1"/>
  <c r="C76" i="1"/>
  <c r="B76" i="1"/>
  <c r="I75" i="1"/>
  <c r="H75" i="1"/>
  <c r="G75" i="1"/>
  <c r="F75" i="1"/>
  <c r="E75" i="1"/>
  <c r="D75" i="1"/>
  <c r="C75" i="1"/>
  <c r="B75" i="1"/>
  <c r="I74" i="1"/>
  <c r="H74" i="1"/>
  <c r="G74" i="1"/>
  <c r="F74" i="1"/>
  <c r="E74" i="1"/>
  <c r="D74" i="1"/>
  <c r="C74" i="1"/>
  <c r="B74" i="1"/>
  <c r="I73" i="1"/>
  <c r="H73" i="1"/>
  <c r="G73" i="1"/>
  <c r="F73" i="1"/>
  <c r="E73" i="1"/>
  <c r="D73" i="1"/>
  <c r="C73" i="1"/>
  <c r="B73" i="1"/>
  <c r="I72" i="1"/>
  <c r="H72" i="1"/>
  <c r="G72" i="1"/>
  <c r="F72" i="1"/>
  <c r="E72" i="1"/>
  <c r="D72" i="1"/>
  <c r="C72" i="1"/>
  <c r="B72" i="1"/>
  <c r="I71" i="1"/>
  <c r="H71" i="1"/>
  <c r="G71" i="1"/>
  <c r="F71" i="1"/>
  <c r="E71" i="1"/>
  <c r="D71" i="1"/>
  <c r="C71" i="1"/>
  <c r="B71" i="1"/>
  <c r="I70" i="1"/>
  <c r="H70" i="1"/>
  <c r="G70" i="1"/>
  <c r="F70" i="1"/>
  <c r="E70" i="1"/>
  <c r="D70" i="1"/>
  <c r="C70" i="1"/>
  <c r="B70" i="1"/>
  <c r="I30" i="1"/>
  <c r="I31" i="1"/>
  <c r="I32" i="1"/>
  <c r="I33" i="1"/>
  <c r="I34" i="1"/>
  <c r="I35" i="1"/>
  <c r="C36" i="1"/>
  <c r="D36" i="1"/>
  <c r="E36" i="1"/>
  <c r="F36" i="1"/>
  <c r="G36" i="1"/>
  <c r="H36" i="1"/>
  <c r="B36" i="1"/>
</calcChain>
</file>

<file path=xl/sharedStrings.xml><?xml version="1.0" encoding="utf-8"?>
<sst xmlns="http://schemas.openxmlformats.org/spreadsheetml/2006/main" count="1532" uniqueCount="107">
  <si>
    <t>1 pièce</t>
  </si>
  <si>
    <t>2 pièces</t>
  </si>
  <si>
    <t>3 pièces</t>
  </si>
  <si>
    <t>4 pièces</t>
  </si>
  <si>
    <t>5 pièces</t>
  </si>
  <si>
    <t>6 pièces ou plus</t>
  </si>
  <si>
    <t>20-24 ans</t>
  </si>
  <si>
    <t>25-39 ans</t>
  </si>
  <si>
    <t>40-54 ans</t>
  </si>
  <si>
    <t>55-64 ans</t>
  </si>
  <si>
    <t>65-79 ans</t>
  </si>
  <si>
    <t>80 ans et +</t>
  </si>
  <si>
    <t>Moins de 20 ans</t>
  </si>
  <si>
    <t>Propriétaire</t>
  </si>
  <si>
    <t>Locataire de logement vide non HLM</t>
  </si>
  <si>
    <t>Locataire d'un logement vide HLM</t>
  </si>
  <si>
    <t>Locataire d'un logement loué meublé</t>
  </si>
  <si>
    <t>Logé gratuitement</t>
  </si>
  <si>
    <t>1 personne</t>
  </si>
  <si>
    <t>2 personnes</t>
  </si>
  <si>
    <t>3 personnes</t>
  </si>
  <si>
    <t>4 personnes</t>
  </si>
  <si>
    <t>5 personnes</t>
  </si>
  <si>
    <t>6 personnes ou plus</t>
  </si>
  <si>
    <t>Résidences principales par nombre de pièces et taille du ménage</t>
  </si>
  <si>
    <t>Maisons par nombre de pièces et taille du ménage</t>
  </si>
  <si>
    <t>Appartements par nombre de pièces et taille du ménage</t>
  </si>
  <si>
    <t>Autres logements par nombre de pièces et taille du ménage</t>
  </si>
  <si>
    <t>Moins de 2 ans</t>
  </si>
  <si>
    <t>De 2 à 4 ans</t>
  </si>
  <si>
    <t>De 5 à 9 ans</t>
  </si>
  <si>
    <t>De 10 à 19 ans</t>
  </si>
  <si>
    <t>De 20 à 29 ans</t>
  </si>
  <si>
    <t>30 ans ou plus</t>
  </si>
  <si>
    <t>Résidences principales par nombre de pièces et ancienneté d'emménagement</t>
  </si>
  <si>
    <t>Maisons par nombre de pièces et ancienneté d'emménagement</t>
  </si>
  <si>
    <t>Appartements par nombre de pièces et ancienneté d'emménagement</t>
  </si>
  <si>
    <t>Autres logements par nombre de pièces et ancienneté d'emménagement</t>
  </si>
  <si>
    <t>Avec ascenseur</t>
  </si>
  <si>
    <t>Sans ascenseur</t>
  </si>
  <si>
    <t>Résidences principales par statut d'occupation et présence d'un ascenseur</t>
  </si>
  <si>
    <t>Maisons par statut d'occupation et présence d'un ascenseur</t>
  </si>
  <si>
    <t>Appartements par statut d'occupation et présence d'un ascenseur</t>
  </si>
  <si>
    <t>Autres logements par statut d'occupation et présence d'un ascenseur</t>
  </si>
  <si>
    <t>Agriculteurs exploitants</t>
  </si>
  <si>
    <t>Artisans. commerçants. chefs d'entreprise</t>
  </si>
  <si>
    <t>Cadres et professions intellectuelles supérieures</t>
  </si>
  <si>
    <t>Professions intermédiaires</t>
  </si>
  <si>
    <t>Employés</t>
  </si>
  <si>
    <t>Ouvriers</t>
  </si>
  <si>
    <t>Retraités</t>
  </si>
  <si>
    <t>Autres personnes sans activité professionnelle</t>
  </si>
  <si>
    <t>Moins de 30 m2</t>
  </si>
  <si>
    <t>De 30 à moins de 40m²</t>
  </si>
  <si>
    <t>De 40 à moins de 60m²</t>
  </si>
  <si>
    <t>De 60 à moins de 80m²</t>
  </si>
  <si>
    <t>De 80 à moins de 100m²</t>
  </si>
  <si>
    <t>De 100 à moins de 120m²</t>
  </si>
  <si>
    <t>120m² ou plus</t>
  </si>
  <si>
    <t>Immigrés</t>
  </si>
  <si>
    <t>Non immigrés</t>
  </si>
  <si>
    <t xml:space="preserve">Ensemble </t>
  </si>
  <si>
    <t>Ensemble</t>
  </si>
  <si>
    <t>Population totale</t>
  </si>
  <si>
    <t>Logement avec au moins un immigré</t>
  </si>
  <si>
    <t>Logement</t>
  </si>
  <si>
    <t xml:space="preserve">Personnes </t>
  </si>
  <si>
    <t>Personnes immigreés</t>
  </si>
  <si>
    <t>Logements et personnes immigrés selon la définition retenue</t>
  </si>
  <si>
    <t>Champ : France métropolitaine.</t>
  </si>
  <si>
    <t>Sommaire</t>
  </si>
  <si>
    <t>Princ0 : Logements et personnes immigrés selon la définition retenue</t>
  </si>
  <si>
    <t>Princ3 : Résidences principales par nombre de pièces et taille du ménage</t>
  </si>
  <si>
    <t>Princ5 : Résidences principales par nombre de pièces et ancienneté d'emménagement</t>
  </si>
  <si>
    <t>Princ27 : Résidences principales par statut d'occupation et présence d'un ascenseur</t>
  </si>
  <si>
    <t>Personne de référence et/ou conjoint sont immigrés</t>
  </si>
  <si>
    <t>Personne de référence immigrée</t>
  </si>
  <si>
    <t>Personne de référence et son conjoint éventuel sont immigrés</t>
  </si>
  <si>
    <t>Note : un logement est qualifié d'immigré lorsque la personne de référence du logement est immigrée.</t>
  </si>
  <si>
    <t>Note : un logement est qualifié de non immigré lorsque la personne de référence du logement n'est pas immigrée.</t>
  </si>
  <si>
    <t>Maisons par nombre de pièces et âge de la personne de référence du logement</t>
  </si>
  <si>
    <t>Appartements par nombre de pièces et âge de la personne de référence du logement</t>
  </si>
  <si>
    <t>Autres logements par nombre de pièces et âge de la personne de référence du logement</t>
  </si>
  <si>
    <t>Résidences principales par nombre de pièces et statut d'occupation de la personne de référence du logement</t>
  </si>
  <si>
    <t>Maisons par nombre de pièces et statut d'occupation de la personne de référence du logement</t>
  </si>
  <si>
    <t>Appartements par nombre de pièces et statut d'occupation de la personne de référence du logement</t>
  </si>
  <si>
    <t>Note: un logement est qualifié d'immigré lorsque la personne de référence du logement est immigrée.</t>
  </si>
  <si>
    <t>Autres logements par nombre de pièces et statut d'occupation de la personne de référence du logement</t>
  </si>
  <si>
    <t>Résidences principales par superficie et catégorie socioprofessionnelle de la personne de référence du logement</t>
  </si>
  <si>
    <t>Résidences principales par statut d'occupation et âge de la personne de référence du logement</t>
  </si>
  <si>
    <t>Maisons par statut d'occupation et âge de la personne de référence du logement</t>
  </si>
  <si>
    <t>Appartements par statut d'occupation et âge de la personne de référence du logement</t>
  </si>
  <si>
    <t>Autres logements par statut d'occupation et âge de la personne de référence du logement</t>
  </si>
  <si>
    <t xml:space="preserve">Résidences principales par nombre de pièces et âge de la personne de référence du logement </t>
  </si>
  <si>
    <t>Princ1 : Résidences principales par nombre de pièces et âge de la personne de référence du logement</t>
  </si>
  <si>
    <t>Princ2 : Résidences principales par nombre de pièces et statut d'occupation de la personne de référence du logement</t>
  </si>
  <si>
    <t>Princ15 : Résidences principales par superficie et catégorie socioprofessionnelle de la personne de référence du logement</t>
  </si>
  <si>
    <t>Princ22 : Résidences principales par statut d'occupation et âge de la personne de référence du logement</t>
  </si>
  <si>
    <t>Source : Insee, RP2017, exploitation principale.</t>
  </si>
  <si>
    <t>Maisons par superficie et catégorie socioprofessionnelle de la personne de référence du logement</t>
  </si>
  <si>
    <t>Appartements par superficie et catégorie socioprofessionnelle de la personne de référence du logement</t>
  </si>
  <si>
    <t>Autres logements par superficie et catégorie socioprofessionnelle de la personne de référence du logement</t>
  </si>
  <si>
    <t>Source : Insee, RP2017, exploitation complémentaire.</t>
  </si>
  <si>
    <t>- Dans la suite des tableaux, la définition d'un logement immigré retenue est celle établie en fonction de la personne de référence. Un logement est qualifié d'immigré lorsque la personne de référence du logement est immigrée.</t>
  </si>
  <si>
    <t xml:space="preserve">Notes : </t>
  </si>
  <si>
    <t>- Selon les variables, la source peut être soit l'exploitation complémentaire soit l'exploitation principale du recensement de la population. Les totaux peuvent donc varier à la marge en fonction de la source mobilisée.</t>
  </si>
  <si>
    <t>Maisons par par superficie et catégorie socioprofessionnelle de la personne de référence du logement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</si>
</sst>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_-;\-* #,##0.00\ _€_-;_-* &quot;-&quot;??\ _€_-;_-@_-"/>
    <numFmt numFmtId="165" formatCode="_-* #,##0\ _€_-;\-* #,##0\ _€_-;_-* &quot;-&quot;??\ _€_-;_-@_-"/>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font>
    <font>
      <b/>
      <sz val="9"/>
      <color theme="1"/>
      <name val="Calibri"/>
      <family val="2"/>
    </font>
    <font>
      <b/>
      <sz val="11"/>
      <color rgb="FF7030A0"/>
      <name val="Calibri"/>
      <family val="2"/>
      <scheme val="minor"/>
    </font>
    <font>
      <sz val="11"/>
      <color rgb="FF0070C0"/>
      <name val="Calibri"/>
      <family val="2"/>
      <scheme val="minor"/>
    </font>
    <font>
      <i/>
      <sz val="9"/>
      <color theme="1"/>
      <name val="Calibri"/>
      <family val="2"/>
    </font>
    <font>
      <u/>
      <sz val="11"/>
      <color theme="10"/>
      <name val="Calibri"/>
      <family val="2"/>
      <scheme val="minor"/>
    </font>
    <font>
      <sz val="11"/>
      <name val="Calibri"/>
      <family val="2"/>
      <scheme val="minor"/>
    </font>
    <font>
      <sz val="10"/>
      <color theme="1"/>
      <name val="Calibri"/>
      <family val="2"/>
      <scheme val="minor"/>
    </font>
    <font>
      <b/>
      <sz val="11"/>
      <name val="Calibri"/>
      <family val="2"/>
      <scheme val="minor"/>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164" fontId="1" fillId="0" borderId="0" applyFont="0" applyFill="0" applyBorder="0" applyAlignment="0" applyProtection="0"/>
    <xf numFmtId="0" fontId="8" fillId="0" borderId="0" applyNumberFormat="0" applyFill="0" applyBorder="0" applyAlignment="0" applyProtection="0"/>
  </cellStyleXfs>
  <cellXfs count="53">
    <xf numFmtId="0" fontId="0" fillId="0" borderId="0" xfId="0"/>
    <xf numFmtId="0" fontId="5" fillId="2" borderId="0" xfId="0" applyFont="1" applyFill="1"/>
    <xf numFmtId="0" fontId="0" fillId="2" borderId="0" xfId="0" applyFill="1"/>
    <xf numFmtId="0" fontId="6" fillId="2" borderId="0" xfId="0" applyFont="1" applyFill="1"/>
    <xf numFmtId="165" fontId="0" fillId="2" borderId="0" xfId="1" applyNumberFormat="1" applyFont="1" applyFill="1" applyBorder="1"/>
    <xf numFmtId="165" fontId="3" fillId="2" borderId="2" xfId="1" applyNumberFormat="1" applyFont="1" applyFill="1" applyBorder="1" applyAlignment="1">
      <alignment horizontal="center" vertical="center"/>
    </xf>
    <xf numFmtId="165" fontId="3" fillId="2" borderId="3" xfId="1" applyNumberFormat="1" applyFont="1" applyFill="1" applyBorder="1" applyAlignment="1">
      <alignment horizontal="center" vertical="center"/>
    </xf>
    <xf numFmtId="165" fontId="3" fillId="2" borderId="4" xfId="1" applyNumberFormat="1" applyFont="1" applyFill="1" applyBorder="1" applyAlignment="1">
      <alignment horizontal="center" vertical="center"/>
    </xf>
    <xf numFmtId="165" fontId="4" fillId="2" borderId="1" xfId="1" applyNumberFormat="1" applyFont="1" applyFill="1" applyBorder="1" applyAlignment="1">
      <alignment horizontal="center" vertical="top" wrapText="1"/>
    </xf>
    <xf numFmtId="165" fontId="0" fillId="2" borderId="5" xfId="1" applyNumberFormat="1" applyFont="1" applyFill="1" applyBorder="1"/>
    <xf numFmtId="165" fontId="0" fillId="2" borderId="6" xfId="1" applyNumberFormat="1" applyFont="1" applyFill="1" applyBorder="1"/>
    <xf numFmtId="165" fontId="0" fillId="2" borderId="7" xfId="1" applyNumberFormat="1" applyFont="1" applyFill="1" applyBorder="1"/>
    <xf numFmtId="165" fontId="0" fillId="2" borderId="8" xfId="1" applyNumberFormat="1" applyFont="1" applyFill="1" applyBorder="1"/>
    <xf numFmtId="165" fontId="0" fillId="2" borderId="9" xfId="1" applyNumberFormat="1" applyFont="1" applyFill="1" applyBorder="1"/>
    <xf numFmtId="165" fontId="3" fillId="2" borderId="10" xfId="1" applyNumberFormat="1" applyFont="1" applyFill="1" applyBorder="1"/>
    <xf numFmtId="165" fontId="3" fillId="2" borderId="11" xfId="1" applyNumberFormat="1" applyFont="1" applyFill="1" applyBorder="1"/>
    <xf numFmtId="165" fontId="2" fillId="2" borderId="10" xfId="1" applyNumberFormat="1" applyFont="1" applyFill="1" applyBorder="1"/>
    <xf numFmtId="165" fontId="2" fillId="2" borderId="11" xfId="1" applyNumberFormat="1" applyFont="1" applyFill="1" applyBorder="1"/>
    <xf numFmtId="165" fontId="4" fillId="2" borderId="1" xfId="1" applyNumberFormat="1" applyFont="1" applyFill="1" applyBorder="1"/>
    <xf numFmtId="165" fontId="2" fillId="2" borderId="2" xfId="1" applyNumberFormat="1" applyFont="1" applyFill="1" applyBorder="1"/>
    <xf numFmtId="165" fontId="2" fillId="2" borderId="3" xfId="1" applyNumberFormat="1" applyFont="1" applyFill="1" applyBorder="1"/>
    <xf numFmtId="165" fontId="2" fillId="2" borderId="4" xfId="1" applyNumberFormat="1" applyFont="1" applyFill="1" applyBorder="1"/>
    <xf numFmtId="165" fontId="2" fillId="2" borderId="1" xfId="1" applyNumberFormat="1" applyFont="1" applyFill="1" applyBorder="1"/>
    <xf numFmtId="165" fontId="3" fillId="2" borderId="2" xfId="1" applyNumberFormat="1" applyFont="1" applyFill="1" applyBorder="1" applyAlignment="1">
      <alignment horizontal="center" vertical="center" wrapText="1"/>
    </xf>
    <xf numFmtId="165" fontId="3" fillId="2" borderId="3" xfId="1" applyNumberFormat="1" applyFont="1" applyFill="1" applyBorder="1" applyAlignment="1">
      <alignment horizontal="center" vertical="center" wrapText="1"/>
    </xf>
    <xf numFmtId="165" fontId="3" fillId="2" borderId="4" xfId="1" applyNumberFormat="1" applyFont="1" applyFill="1" applyBorder="1" applyAlignment="1">
      <alignment horizontal="center" vertical="center" wrapText="1"/>
    </xf>
    <xf numFmtId="165" fontId="3" fillId="2" borderId="2" xfId="1" applyNumberFormat="1" applyFont="1" applyFill="1" applyBorder="1" applyAlignment="1">
      <alignment horizontal="center" vertical="top" wrapText="1"/>
    </xf>
    <xf numFmtId="165" fontId="3" fillId="2" borderId="3" xfId="1" applyNumberFormat="1" applyFont="1" applyFill="1" applyBorder="1" applyAlignment="1">
      <alignment horizontal="center" vertical="top" wrapText="1"/>
    </xf>
    <xf numFmtId="165" fontId="3" fillId="2" borderId="4" xfId="1" applyNumberFormat="1" applyFont="1" applyFill="1" applyBorder="1" applyAlignment="1">
      <alignment horizontal="center" vertical="top" wrapText="1"/>
    </xf>
    <xf numFmtId="165" fontId="3" fillId="2" borderId="10" xfId="1" applyNumberFormat="1" applyFont="1" applyFill="1" applyBorder="1" applyAlignment="1">
      <alignment vertical="center"/>
    </xf>
    <xf numFmtId="165" fontId="3" fillId="2" borderId="11" xfId="1" applyNumberFormat="1" applyFont="1" applyFill="1" applyBorder="1" applyAlignment="1">
      <alignment vertical="center"/>
    </xf>
    <xf numFmtId="165" fontId="3" fillId="2" borderId="12" xfId="1" applyNumberFormat="1" applyFont="1" applyFill="1" applyBorder="1" applyAlignment="1">
      <alignment vertical="center"/>
    </xf>
    <xf numFmtId="165" fontId="4" fillId="2" borderId="0" xfId="1" applyNumberFormat="1" applyFont="1" applyFill="1" applyBorder="1"/>
    <xf numFmtId="165" fontId="2" fillId="2" borderId="0" xfId="1" applyNumberFormat="1" applyFont="1" applyFill="1" applyBorder="1"/>
    <xf numFmtId="165" fontId="3" fillId="2" borderId="0" xfId="1" applyNumberFormat="1" applyFont="1" applyFill="1" applyBorder="1"/>
    <xf numFmtId="165" fontId="7" fillId="2" borderId="0" xfId="1" applyNumberFormat="1" applyFont="1" applyFill="1" applyBorder="1"/>
    <xf numFmtId="165" fontId="0" fillId="2" borderId="13" xfId="1" applyNumberFormat="1" applyFont="1" applyFill="1" applyBorder="1"/>
    <xf numFmtId="0" fontId="0" fillId="2" borderId="0" xfId="0" applyFill="1" applyAlignment="1">
      <alignment wrapText="1"/>
    </xf>
    <xf numFmtId="165" fontId="4" fillId="2" borderId="1" xfId="1" applyNumberFormat="1" applyFont="1" applyFill="1" applyBorder="1" applyAlignment="1">
      <alignment horizontal="center" vertical="center" wrapText="1"/>
    </xf>
    <xf numFmtId="165" fontId="4" fillId="2" borderId="2" xfId="1" applyNumberFormat="1" applyFont="1" applyFill="1" applyBorder="1" applyAlignment="1">
      <alignment horizontal="center" vertical="center" wrapText="1"/>
    </xf>
    <xf numFmtId="165" fontId="4" fillId="2" borderId="3" xfId="1" applyNumberFormat="1" applyFont="1" applyFill="1" applyBorder="1" applyAlignment="1">
      <alignment horizontal="center" vertical="center" wrapText="1"/>
    </xf>
    <xf numFmtId="165" fontId="4" fillId="2" borderId="4" xfId="1" applyNumberFormat="1" applyFont="1" applyFill="1" applyBorder="1" applyAlignment="1">
      <alignment horizontal="center" vertical="center" wrapText="1"/>
    </xf>
    <xf numFmtId="0" fontId="8" fillId="2" borderId="0" xfId="2" applyFill="1"/>
    <xf numFmtId="165" fontId="2" fillId="2" borderId="12" xfId="1" applyNumberFormat="1" applyFont="1" applyFill="1" applyBorder="1"/>
    <xf numFmtId="165" fontId="0" fillId="2" borderId="0" xfId="0" applyNumberFormat="1" applyFill="1"/>
    <xf numFmtId="165" fontId="0" fillId="2" borderId="0" xfId="1" applyNumberFormat="1" applyFont="1" applyFill="1"/>
    <xf numFmtId="165" fontId="9" fillId="2" borderId="6" xfId="1" applyNumberFormat="1" applyFont="1" applyFill="1" applyBorder="1"/>
    <xf numFmtId="165" fontId="9" fillId="2" borderId="0" xfId="1" applyNumberFormat="1" applyFont="1" applyFill="1" applyBorder="1"/>
    <xf numFmtId="165" fontId="9" fillId="2" borderId="13" xfId="1" applyNumberFormat="1" applyFont="1" applyFill="1" applyBorder="1"/>
    <xf numFmtId="0" fontId="10" fillId="2" borderId="0" xfId="0" quotePrefix="1" applyFont="1" applyFill="1"/>
    <xf numFmtId="165" fontId="11" fillId="2" borderId="1" xfId="1" applyNumberFormat="1" applyFont="1" applyFill="1" applyBorder="1"/>
    <xf numFmtId="165" fontId="11" fillId="2" borderId="10" xfId="1" applyNumberFormat="1" applyFont="1" applyFill="1" applyBorder="1"/>
    <xf numFmtId="165" fontId="11" fillId="2" borderId="11" xfId="1" applyNumberFormat="1" applyFont="1" applyFill="1" applyBorder="1"/>
  </cellXfs>
  <cellStyles count="3">
    <cellStyle name="Lien hypertexte" xfId="2" builtinId="8"/>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tabSelected="1" workbookViewId="0"/>
  </sheetViews>
  <sheetFormatPr baseColWidth="10" defaultRowHeight="15" x14ac:dyDescent="0.25"/>
  <cols>
    <col min="1" max="1" width="24" style="2" customWidth="1"/>
    <col min="2" max="2" width="59.7109375" style="2" customWidth="1"/>
    <col min="3" max="16384" width="11.42578125" style="2"/>
  </cols>
  <sheetData>
    <row r="1" spans="1:2" x14ac:dyDescent="0.25">
      <c r="A1" s="1" t="s">
        <v>70</v>
      </c>
    </row>
    <row r="2" spans="1:2" x14ac:dyDescent="0.25">
      <c r="A2" s="1"/>
    </row>
    <row r="3" spans="1:2" x14ac:dyDescent="0.25">
      <c r="A3" s="42" t="s">
        <v>71</v>
      </c>
    </row>
    <row r="4" spans="1:2" x14ac:dyDescent="0.25">
      <c r="A4" s="1"/>
    </row>
    <row r="6" spans="1:2" x14ac:dyDescent="0.25">
      <c r="A6" s="42" t="s">
        <v>94</v>
      </c>
    </row>
    <row r="7" spans="1:2" x14ac:dyDescent="0.25">
      <c r="B7" s="42" t="s">
        <v>80</v>
      </c>
    </row>
    <row r="8" spans="1:2" x14ac:dyDescent="0.25">
      <c r="B8" s="42" t="s">
        <v>81</v>
      </c>
    </row>
    <row r="9" spans="1:2" x14ac:dyDescent="0.25">
      <c r="B9" s="42" t="s">
        <v>82</v>
      </c>
    </row>
    <row r="11" spans="1:2" x14ac:dyDescent="0.25">
      <c r="A11" s="42" t="s">
        <v>95</v>
      </c>
    </row>
    <row r="12" spans="1:2" x14ac:dyDescent="0.25">
      <c r="B12" s="42" t="s">
        <v>84</v>
      </c>
    </row>
    <row r="13" spans="1:2" x14ac:dyDescent="0.25">
      <c r="B13" s="42" t="s">
        <v>85</v>
      </c>
    </row>
    <row r="14" spans="1:2" x14ac:dyDescent="0.25">
      <c r="B14" s="42" t="s">
        <v>87</v>
      </c>
    </row>
    <row r="16" spans="1:2" x14ac:dyDescent="0.25">
      <c r="A16" s="42" t="s">
        <v>72</v>
      </c>
    </row>
    <row r="17" spans="1:2" x14ac:dyDescent="0.25">
      <c r="B17" s="42" t="s">
        <v>25</v>
      </c>
    </row>
    <row r="18" spans="1:2" x14ac:dyDescent="0.25">
      <c r="B18" s="42" t="s">
        <v>26</v>
      </c>
    </row>
    <row r="19" spans="1:2" x14ac:dyDescent="0.25">
      <c r="B19" s="42" t="s">
        <v>27</v>
      </c>
    </row>
    <row r="21" spans="1:2" x14ac:dyDescent="0.25">
      <c r="A21" s="42" t="s">
        <v>73</v>
      </c>
    </row>
    <row r="22" spans="1:2" x14ac:dyDescent="0.25">
      <c r="B22" s="42" t="s">
        <v>35</v>
      </c>
    </row>
    <row r="23" spans="1:2" x14ac:dyDescent="0.25">
      <c r="B23" s="42" t="s">
        <v>36</v>
      </c>
    </row>
    <row r="24" spans="1:2" x14ac:dyDescent="0.25">
      <c r="B24" s="42" t="s">
        <v>37</v>
      </c>
    </row>
    <row r="26" spans="1:2" x14ac:dyDescent="0.25">
      <c r="A26" s="42" t="s">
        <v>96</v>
      </c>
    </row>
    <row r="27" spans="1:2" x14ac:dyDescent="0.25">
      <c r="B27" s="42" t="s">
        <v>106</v>
      </c>
    </row>
    <row r="28" spans="1:2" x14ac:dyDescent="0.25">
      <c r="B28" s="42" t="s">
        <v>100</v>
      </c>
    </row>
    <row r="29" spans="1:2" x14ac:dyDescent="0.25">
      <c r="B29" s="42" t="s">
        <v>101</v>
      </c>
    </row>
    <row r="31" spans="1:2" x14ac:dyDescent="0.25">
      <c r="A31" s="42" t="s">
        <v>97</v>
      </c>
    </row>
    <row r="32" spans="1:2" x14ac:dyDescent="0.25">
      <c r="B32" s="42" t="s">
        <v>90</v>
      </c>
    </row>
    <row r="33" spans="1:2" x14ac:dyDescent="0.25">
      <c r="B33" s="42" t="s">
        <v>91</v>
      </c>
    </row>
    <row r="34" spans="1:2" x14ac:dyDescent="0.25">
      <c r="B34" s="42" t="s">
        <v>92</v>
      </c>
    </row>
    <row r="36" spans="1:2" x14ac:dyDescent="0.25">
      <c r="A36" s="42" t="s">
        <v>74</v>
      </c>
    </row>
    <row r="37" spans="1:2" x14ac:dyDescent="0.25">
      <c r="B37" s="42" t="s">
        <v>41</v>
      </c>
    </row>
    <row r="38" spans="1:2" x14ac:dyDescent="0.25">
      <c r="B38" s="42" t="s">
        <v>42</v>
      </c>
    </row>
    <row r="39" spans="1:2" x14ac:dyDescent="0.25">
      <c r="B39" s="42" t="s">
        <v>43</v>
      </c>
    </row>
  </sheetData>
  <hyperlinks>
    <hyperlink ref="A3" location="Princ0!A1" display="Princ0 : Logements et personnes immigrés selon la définition retenue"/>
    <hyperlink ref="A6" location="Princ1!A1" display="Princ1 : Résidences principales par nombre de pièces et âge de la personne de référence du logement"/>
    <hyperlink ref="B7" location="Princ1!A41" display="Maisons par nombre de pièces et âge de la personne de référence du logement"/>
    <hyperlink ref="B8" location="Princ1!A81" display="Appartements par nombre de pièces et âge de la personne de référence"/>
    <hyperlink ref="B9" location="Princ1!A121" display="Autres logements par nombre de pièces et âge de la personne de référence du logement"/>
    <hyperlink ref="A11" location="Princ2!A1" display="Princ2 : Résidences principales par nombre de pièces et statut d'occupation de la personne de référence du logement"/>
    <hyperlink ref="B12" location="Princ2!A41" display="Maisons par nombre de pièces et statut d'occupation de la personne de référence du logement"/>
    <hyperlink ref="B13" location="Princ2!A81" display="Appartements par nombre de pièces et statut d'occupation de la personne de référence du logement"/>
    <hyperlink ref="B14" location="Princ2!A121" display="Autres logements par nombre de pièces et statut d'occupation de la personne de référence du logement"/>
    <hyperlink ref="A16" location="Princ3!A1" display="Princ3 : Résidences principales par nombre de pièces et taille du ménage"/>
    <hyperlink ref="B17" location="Princ3!A41" display="Maisons par nombre de pièces et taille du ménage"/>
    <hyperlink ref="B18" location="Princ3!A81" display="Appartements par nombre de pièces et taille du ménage"/>
    <hyperlink ref="B19" location="Princ3!A121" display="Autres logements par nombre de pièces et taille du ménage"/>
    <hyperlink ref="A21" location="Princ5!A1" display="Princ5 : Résidences principales par nombre de pièces et ancienneté d'emménagement"/>
    <hyperlink ref="B22" location="Princ5!A41" display="Maisons par nombre de pièces et ancienneté d'emménagement"/>
    <hyperlink ref="B23" location="Princ5!A81" display="Appartements par nombre de pièces et ancienneté d'emménagement"/>
    <hyperlink ref="B24" location="Princ5!A121" display="Autres logements par nombre de pièces et ancienneté d'emménagement"/>
    <hyperlink ref="A31" location="Princ22!A1" display="Princ22 : Résidences principales par statut d'occupation et âge de la personne de référence du logement"/>
    <hyperlink ref="B32" location="Princ22!A38" display="Maisons par statut d'occupation et âge de la personne de référence du logement"/>
    <hyperlink ref="B33" location="Princ22!A75" display="Appartements par statut d'occupation et âge de la personne de référence du logement"/>
    <hyperlink ref="B34" location="Princ22!A112" display="Autres logements par statut d'occupation et âge de la personne de référence du logement"/>
    <hyperlink ref="A36" location="Princ27!A1" display="Princ27 : Résidences principales par statut d'occupation et présence d'un ascenseur"/>
    <hyperlink ref="B37" location="Princ27!A38" display="Maisons par statut d'occupation et présence d'un ascenseur"/>
    <hyperlink ref="B38" location="Princ27!A75" display="Appartements par statut d'occupation et présence d'un ascenseur"/>
    <hyperlink ref="B39" location="Princ27!A112" display="Autres logements par statut d'occupation et présence d'un ascenseur"/>
    <hyperlink ref="A26" location="Princ15!A1" display="Princ15 : Résidences principales par superficie et catégorie socioprofessionnelle de la personne de référence du logement"/>
    <hyperlink ref="B27" location="Princ15!A47" display="Maisons par nombre de pièces et catégorie socioprofessionnelle de la personne de référence du logement"/>
    <hyperlink ref="B28" location="Princ15!A93" display="Appartements par nombre de pièces et catégorie socioprofessionnelle de la personne de référence du logement"/>
    <hyperlink ref="B29" location="Princ15!A139" display="Autres logements par nombre de pièces et catégorie socioprofessionnelle de la personne de référence du logement"/>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
  <sheetViews>
    <sheetView zoomScale="85" zoomScaleNormal="85" workbookViewId="0"/>
  </sheetViews>
  <sheetFormatPr baseColWidth="10" defaultRowHeight="15" x14ac:dyDescent="0.25"/>
  <cols>
    <col min="1" max="1" width="20.28515625" style="2" bestFit="1" customWidth="1"/>
    <col min="2" max="2" width="28" style="2" bestFit="1" customWidth="1"/>
    <col min="3" max="3" width="27.85546875" style="2" bestFit="1" customWidth="1"/>
    <col min="4" max="4" width="24.7109375" style="2" bestFit="1" customWidth="1"/>
    <col min="5" max="5" width="28.28515625" style="2" bestFit="1" customWidth="1"/>
    <col min="6" max="6" width="15.28515625" style="2" bestFit="1" customWidth="1"/>
    <col min="7" max="16384" width="11.42578125" style="2"/>
  </cols>
  <sheetData>
    <row r="1" spans="1:6" x14ac:dyDescent="0.25">
      <c r="A1" s="1" t="s">
        <v>68</v>
      </c>
    </row>
    <row r="3" spans="1:6" s="37" customFormat="1" ht="31.5" customHeight="1" x14ac:dyDescent="0.25">
      <c r="B3" s="39" t="s">
        <v>64</v>
      </c>
      <c r="C3" s="40" t="s">
        <v>75</v>
      </c>
      <c r="D3" s="40" t="s">
        <v>76</v>
      </c>
      <c r="E3" s="41" t="s">
        <v>77</v>
      </c>
      <c r="F3" s="38" t="s">
        <v>62</v>
      </c>
    </row>
    <row r="4" spans="1:6" x14ac:dyDescent="0.25">
      <c r="A4" s="29" t="s">
        <v>65</v>
      </c>
      <c r="B4" s="10">
        <v>4006832.85</v>
      </c>
      <c r="C4" s="46">
        <v>3857555.86</v>
      </c>
      <c r="D4" s="46">
        <v>3210457.05</v>
      </c>
      <c r="E4" s="46">
        <v>2540278.29</v>
      </c>
      <c r="F4" s="16">
        <v>28733023.66</v>
      </c>
    </row>
    <row r="5" spans="1:6" x14ac:dyDescent="0.25">
      <c r="A5" s="30" t="s">
        <v>66</v>
      </c>
      <c r="B5" s="4">
        <v>11177886.970000001</v>
      </c>
      <c r="C5" s="47">
        <v>10694470.52</v>
      </c>
      <c r="D5" s="47">
        <v>8624386.6099999994</v>
      </c>
      <c r="E5" s="47">
        <v>6436244.0800000001</v>
      </c>
      <c r="F5" s="17">
        <v>63182916.890000001</v>
      </c>
    </row>
    <row r="6" spans="1:6" x14ac:dyDescent="0.25">
      <c r="A6" s="31" t="s">
        <v>67</v>
      </c>
      <c r="B6" s="36">
        <v>6029975.54</v>
      </c>
      <c r="C6" s="48">
        <v>5856183.8700000001</v>
      </c>
      <c r="D6" s="48">
        <v>5156370.9000000004</v>
      </c>
      <c r="E6" s="48">
        <v>4445914.3</v>
      </c>
      <c r="F6" s="43">
        <v>6029975.54</v>
      </c>
    </row>
    <row r="7" spans="1:6" x14ac:dyDescent="0.25">
      <c r="A7" s="34" t="s">
        <v>69</v>
      </c>
    </row>
    <row r="8" spans="1:6" x14ac:dyDescent="0.25">
      <c r="A8" s="34" t="str">
        <f>IF(1&lt;2,"Lecture : en 2017, "&amp;ROUND(D4,0)&amp;"  logements ont pour personne de référence un individu immigré. Ces logements comptent "&amp;ROUND(D5,0)&amp;" personnes dont "&amp;ROUND(D6,0)&amp;" personnes immigrées.","")</f>
        <v>Lecture : en 2017, 3210457  logements ont pour personne de référence un individu immigré. Ces logements comptent 8624387 personnes dont 5156371 personnes immigrées.</v>
      </c>
    </row>
    <row r="9" spans="1:6" x14ac:dyDescent="0.25">
      <c r="A9" s="35" t="s">
        <v>102</v>
      </c>
    </row>
    <row r="11" spans="1:6" x14ac:dyDescent="0.25">
      <c r="A11" s="34" t="s">
        <v>104</v>
      </c>
    </row>
    <row r="12" spans="1:6" x14ac:dyDescent="0.25">
      <c r="A12" s="49" t="s">
        <v>103</v>
      </c>
    </row>
    <row r="13" spans="1:6" x14ac:dyDescent="0.25">
      <c r="A13" s="49" t="s">
        <v>105</v>
      </c>
    </row>
  </sheetData>
  <pageMargins left="0.7" right="0.7" top="0.75" bottom="0.75" header="0.3" footer="0.3"/>
  <pageSetup paperSize="9" scale="6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8"/>
  <sheetViews>
    <sheetView zoomScale="85" zoomScaleNormal="85" workbookViewId="0"/>
  </sheetViews>
  <sheetFormatPr baseColWidth="10" defaultRowHeight="15" x14ac:dyDescent="0.25"/>
  <cols>
    <col min="1" max="1" width="14.85546875" style="2" bestFit="1" customWidth="1"/>
    <col min="2" max="2" width="15" style="2" bestFit="1" customWidth="1"/>
    <col min="3" max="3" width="11.85546875" style="2" bestFit="1" customWidth="1"/>
    <col min="4" max="8" width="12.85546875" style="2" bestFit="1" customWidth="1"/>
    <col min="9" max="9" width="17.28515625" style="2" customWidth="1"/>
    <col min="10" max="12" width="11.42578125" style="2"/>
    <col min="13" max="14" width="12.140625" style="45" bestFit="1" customWidth="1"/>
    <col min="15" max="18" width="13.140625" style="45" bestFit="1" customWidth="1"/>
    <col min="19" max="19" width="12.140625" style="45" bestFit="1" customWidth="1"/>
    <col min="20" max="20" width="11.42578125" style="45"/>
    <col min="21" max="22" width="13.140625" style="45" bestFit="1" customWidth="1"/>
    <col min="23" max="26" width="14.5703125" style="45" bestFit="1" customWidth="1"/>
    <col min="27" max="27" width="13.140625" style="45" bestFit="1" customWidth="1"/>
    <col min="28" max="16384" width="11.42578125" style="2"/>
  </cols>
  <sheetData>
    <row r="1" spans="1:9" x14ac:dyDescent="0.25">
      <c r="A1" s="1" t="s">
        <v>93</v>
      </c>
    </row>
    <row r="2" spans="1:9" x14ac:dyDescent="0.25">
      <c r="A2" s="3" t="s">
        <v>59</v>
      </c>
    </row>
    <row r="3" spans="1:9" x14ac:dyDescent="0.25">
      <c r="B3" s="5" t="s">
        <v>12</v>
      </c>
      <c r="C3" s="6" t="s">
        <v>6</v>
      </c>
      <c r="D3" s="6" t="s">
        <v>7</v>
      </c>
      <c r="E3" s="6" t="s">
        <v>8</v>
      </c>
      <c r="F3" s="6" t="s">
        <v>9</v>
      </c>
      <c r="G3" s="6" t="s">
        <v>10</v>
      </c>
      <c r="H3" s="7" t="s">
        <v>11</v>
      </c>
      <c r="I3" s="8" t="s">
        <v>61</v>
      </c>
    </row>
    <row r="4" spans="1:9" x14ac:dyDescent="0.25">
      <c r="A4" s="14" t="s">
        <v>0</v>
      </c>
      <c r="B4" s="9">
        <v>12595.98</v>
      </c>
      <c r="C4" s="10">
        <v>50985.87</v>
      </c>
      <c r="D4" s="10">
        <v>124785.81</v>
      </c>
      <c r="E4" s="10">
        <v>73289.320000000007</v>
      </c>
      <c r="F4" s="10">
        <v>37420.71</v>
      </c>
      <c r="G4" s="10">
        <v>33927.07</v>
      </c>
      <c r="H4" s="11">
        <v>9566.7900000000009</v>
      </c>
      <c r="I4" s="16">
        <f>SUM(B4:H4)</f>
        <v>342571.55</v>
      </c>
    </row>
    <row r="5" spans="1:9" x14ac:dyDescent="0.25">
      <c r="A5" s="15" t="s">
        <v>1</v>
      </c>
      <c r="B5" s="12">
        <v>4157.5200000000004</v>
      </c>
      <c r="C5" s="4">
        <v>25048.240000000002</v>
      </c>
      <c r="D5" s="4">
        <v>179703.8</v>
      </c>
      <c r="E5" s="4">
        <v>143761</v>
      </c>
      <c r="F5" s="4">
        <v>73414.080000000002</v>
      </c>
      <c r="G5" s="4">
        <v>68563.899999999994</v>
      </c>
      <c r="H5" s="13">
        <v>25490.47</v>
      </c>
      <c r="I5" s="17">
        <f t="shared" ref="I5:I10" si="0">SUM(B5:H5)</f>
        <v>520139.01</v>
      </c>
    </row>
    <row r="6" spans="1:9" x14ac:dyDescent="0.25">
      <c r="A6" s="15" t="s">
        <v>2</v>
      </c>
      <c r="B6" s="12">
        <v>2453.59</v>
      </c>
      <c r="C6" s="4">
        <v>14816.5</v>
      </c>
      <c r="D6" s="4">
        <v>226810.09</v>
      </c>
      <c r="E6" s="4">
        <v>264354.19</v>
      </c>
      <c r="F6" s="4">
        <v>131933.82</v>
      </c>
      <c r="G6" s="4">
        <v>119962.77</v>
      </c>
      <c r="H6" s="13">
        <v>50417.84</v>
      </c>
      <c r="I6" s="17">
        <f t="shared" si="0"/>
        <v>810748.79999999993</v>
      </c>
    </row>
    <row r="7" spans="1:9" x14ac:dyDescent="0.25">
      <c r="A7" s="15" t="s">
        <v>3</v>
      </c>
      <c r="B7" s="12">
        <v>1497.84</v>
      </c>
      <c r="C7" s="4">
        <v>6647.7</v>
      </c>
      <c r="D7" s="4">
        <v>148303.13</v>
      </c>
      <c r="E7" s="4">
        <v>290384.62</v>
      </c>
      <c r="F7" s="4">
        <v>152458.45000000001</v>
      </c>
      <c r="G7" s="4">
        <v>130391.29</v>
      </c>
      <c r="H7" s="13">
        <v>50741.36</v>
      </c>
      <c r="I7" s="17">
        <f t="shared" si="0"/>
        <v>780424.39</v>
      </c>
    </row>
    <row r="8" spans="1:9" x14ac:dyDescent="0.25">
      <c r="A8" s="15" t="s">
        <v>4</v>
      </c>
      <c r="B8" s="12">
        <v>660.86</v>
      </c>
      <c r="C8" s="4">
        <v>2536.94</v>
      </c>
      <c r="D8" s="4">
        <v>59841.120000000003</v>
      </c>
      <c r="E8" s="4">
        <v>170508.18</v>
      </c>
      <c r="F8" s="4">
        <v>99079.87</v>
      </c>
      <c r="G8" s="4">
        <v>85620.51</v>
      </c>
      <c r="H8" s="13">
        <v>29764.98</v>
      </c>
      <c r="I8" s="17">
        <f t="shared" si="0"/>
        <v>448012.45999999996</v>
      </c>
    </row>
    <row r="9" spans="1:9" x14ac:dyDescent="0.25">
      <c r="A9" s="15" t="s">
        <v>5</v>
      </c>
      <c r="B9" s="12">
        <v>370.09</v>
      </c>
      <c r="C9" s="4">
        <v>1548.73</v>
      </c>
      <c r="D9" s="4">
        <v>30281.34</v>
      </c>
      <c r="E9" s="4">
        <v>117296.57</v>
      </c>
      <c r="F9" s="4">
        <v>75778.179999999993</v>
      </c>
      <c r="G9" s="4">
        <v>62383.519999999997</v>
      </c>
      <c r="H9" s="13">
        <v>18274.71</v>
      </c>
      <c r="I9" s="17">
        <f t="shared" si="0"/>
        <v>305933.14</v>
      </c>
    </row>
    <row r="10" spans="1:9" x14ac:dyDescent="0.25">
      <c r="A10" s="18" t="s">
        <v>62</v>
      </c>
      <c r="B10" s="19">
        <f>SUM(B4:B9)</f>
        <v>21735.88</v>
      </c>
      <c r="C10" s="20">
        <f t="shared" ref="C10" si="1">SUM(C4:C9)</f>
        <v>101583.98</v>
      </c>
      <c r="D10" s="20">
        <f t="shared" ref="D10" si="2">SUM(D4:D9)</f>
        <v>769725.28999999992</v>
      </c>
      <c r="E10" s="20">
        <f t="shared" ref="E10" si="3">SUM(E4:E9)</f>
        <v>1059593.8800000001</v>
      </c>
      <c r="F10" s="20">
        <f t="shared" ref="F10" si="4">SUM(F4:F9)</f>
        <v>570085.1100000001</v>
      </c>
      <c r="G10" s="20">
        <f t="shared" ref="G10" si="5">SUM(G4:G9)</f>
        <v>500849.06</v>
      </c>
      <c r="H10" s="21">
        <f t="shared" ref="H10" si="6">SUM(H4:H9)</f>
        <v>184256.15000000002</v>
      </c>
      <c r="I10" s="22">
        <f t="shared" si="0"/>
        <v>3207829.35</v>
      </c>
    </row>
    <row r="11" spans="1:9" x14ac:dyDescent="0.25">
      <c r="A11" s="34" t="s">
        <v>78</v>
      </c>
      <c r="B11" s="33"/>
      <c r="C11" s="33"/>
      <c r="D11" s="33"/>
      <c r="E11" s="33"/>
      <c r="F11" s="33"/>
      <c r="G11" s="33"/>
      <c r="H11" s="33"/>
      <c r="I11" s="33"/>
    </row>
    <row r="12" spans="1:9" x14ac:dyDescent="0.25">
      <c r="A12" s="34" t="s">
        <v>69</v>
      </c>
      <c r="B12" s="33"/>
      <c r="C12" s="33"/>
      <c r="D12" s="33"/>
      <c r="E12" s="33"/>
      <c r="F12" s="33"/>
      <c r="G12" s="33"/>
      <c r="H12" s="33"/>
      <c r="I12" s="33"/>
    </row>
    <row r="13" spans="1:9" x14ac:dyDescent="0.25">
      <c r="A13" s="35" t="s">
        <v>98</v>
      </c>
      <c r="B13" s="33"/>
      <c r="C13" s="33"/>
      <c r="D13" s="33"/>
      <c r="E13" s="33"/>
      <c r="F13" s="33"/>
      <c r="G13" s="33"/>
      <c r="H13" s="33"/>
      <c r="I13" s="33"/>
    </row>
    <row r="15" spans="1:9" x14ac:dyDescent="0.25">
      <c r="A15" s="3" t="s">
        <v>60</v>
      </c>
    </row>
    <row r="16" spans="1:9" x14ac:dyDescent="0.25">
      <c r="B16" s="5" t="s">
        <v>12</v>
      </c>
      <c r="C16" s="6" t="s">
        <v>6</v>
      </c>
      <c r="D16" s="6" t="s">
        <v>7</v>
      </c>
      <c r="E16" s="6" t="s">
        <v>8</v>
      </c>
      <c r="F16" s="6" t="s">
        <v>9</v>
      </c>
      <c r="G16" s="6" t="s">
        <v>10</v>
      </c>
      <c r="H16" s="7" t="s">
        <v>11</v>
      </c>
      <c r="I16" s="8" t="s">
        <v>61</v>
      </c>
    </row>
    <row r="17" spans="1:9" x14ac:dyDescent="0.25">
      <c r="A17" s="14" t="s">
        <v>0</v>
      </c>
      <c r="B17" s="9">
        <v>142772.22</v>
      </c>
      <c r="C17" s="10">
        <v>320309.3</v>
      </c>
      <c r="D17" s="10">
        <v>357853.04</v>
      </c>
      <c r="E17" s="10">
        <v>197404.65</v>
      </c>
      <c r="F17" s="10">
        <v>114376.37</v>
      </c>
      <c r="G17" s="10">
        <v>103284.07</v>
      </c>
      <c r="H17" s="11">
        <v>78986.67</v>
      </c>
      <c r="I17" s="16">
        <f>SUM(B17:H17)</f>
        <v>1314986.32</v>
      </c>
    </row>
    <row r="18" spans="1:9" x14ac:dyDescent="0.25">
      <c r="A18" s="15" t="s">
        <v>1</v>
      </c>
      <c r="B18" s="12">
        <v>60915.35</v>
      </c>
      <c r="C18" s="4">
        <v>324646.28000000003</v>
      </c>
      <c r="D18" s="4">
        <v>1031122.41</v>
      </c>
      <c r="E18" s="4">
        <v>630876.30000000005</v>
      </c>
      <c r="F18" s="4">
        <v>426536.81</v>
      </c>
      <c r="G18" s="4">
        <v>433949.42</v>
      </c>
      <c r="H18" s="13">
        <v>252975.39</v>
      </c>
      <c r="I18" s="17">
        <f t="shared" ref="I18:I23" si="7">SUM(B18:H18)</f>
        <v>3161021.96</v>
      </c>
    </row>
    <row r="19" spans="1:9" x14ac:dyDescent="0.25">
      <c r="A19" s="15" t="s">
        <v>2</v>
      </c>
      <c r="B19" s="12">
        <v>33414.44</v>
      </c>
      <c r="C19" s="4">
        <v>212459.58</v>
      </c>
      <c r="D19" s="4">
        <v>1343629.75</v>
      </c>
      <c r="E19" s="4">
        <v>1271553.56</v>
      </c>
      <c r="F19" s="4">
        <v>848510.56</v>
      </c>
      <c r="G19" s="4">
        <v>948462.47</v>
      </c>
      <c r="H19" s="13">
        <v>609502.01</v>
      </c>
      <c r="I19" s="17">
        <f t="shared" si="7"/>
        <v>5267532.37</v>
      </c>
    </row>
    <row r="20" spans="1:9" x14ac:dyDescent="0.25">
      <c r="A20" s="15" t="s">
        <v>3</v>
      </c>
      <c r="B20" s="12">
        <v>20131.490000000002</v>
      </c>
      <c r="C20" s="4">
        <v>108246.93</v>
      </c>
      <c r="D20" s="4">
        <v>1232452.55</v>
      </c>
      <c r="E20" s="4">
        <v>1801637.65</v>
      </c>
      <c r="F20" s="4">
        <v>1167940.05</v>
      </c>
      <c r="G20" s="4">
        <v>1322318.26</v>
      </c>
      <c r="H20" s="13">
        <v>731782.05</v>
      </c>
      <c r="I20" s="17">
        <f t="shared" si="7"/>
        <v>6384508.9799999995</v>
      </c>
    </row>
    <row r="21" spans="1:9" x14ac:dyDescent="0.25">
      <c r="A21" s="15" t="s">
        <v>4</v>
      </c>
      <c r="B21" s="12">
        <v>10333.86</v>
      </c>
      <c r="C21" s="4">
        <v>44857.88</v>
      </c>
      <c r="D21" s="4">
        <v>820613.79</v>
      </c>
      <c r="E21" s="4">
        <v>1588837.21</v>
      </c>
      <c r="F21" s="4">
        <v>1035713.07</v>
      </c>
      <c r="G21" s="4">
        <v>1105694.3700000001</v>
      </c>
      <c r="H21" s="13">
        <v>485597.97</v>
      </c>
      <c r="I21" s="17">
        <f t="shared" si="7"/>
        <v>5091648.1499999994</v>
      </c>
    </row>
    <row r="22" spans="1:9" x14ac:dyDescent="0.25">
      <c r="A22" s="15" t="s">
        <v>5</v>
      </c>
      <c r="B22" s="12">
        <v>5939.11</v>
      </c>
      <c r="C22" s="4">
        <v>25657.65</v>
      </c>
      <c r="D22" s="4">
        <v>569915.81999999995</v>
      </c>
      <c r="E22" s="4">
        <v>1504460.88</v>
      </c>
      <c r="F22" s="4">
        <v>948385.24</v>
      </c>
      <c r="G22" s="4">
        <v>901044.43</v>
      </c>
      <c r="H22" s="13">
        <v>350093.42</v>
      </c>
      <c r="I22" s="17">
        <f t="shared" si="7"/>
        <v>4305496.5500000007</v>
      </c>
    </row>
    <row r="23" spans="1:9" x14ac:dyDescent="0.25">
      <c r="A23" s="18" t="s">
        <v>62</v>
      </c>
      <c r="B23" s="19">
        <f>SUM(B17:B22)</f>
        <v>273506.46999999997</v>
      </c>
      <c r="C23" s="20">
        <f t="shared" ref="C23:H23" si="8">SUM(C17:C22)</f>
        <v>1036177.6200000001</v>
      </c>
      <c r="D23" s="20">
        <f t="shared" si="8"/>
        <v>5355587.3600000003</v>
      </c>
      <c r="E23" s="20">
        <f t="shared" si="8"/>
        <v>6994770.25</v>
      </c>
      <c r="F23" s="20">
        <f t="shared" si="8"/>
        <v>4541462.0999999996</v>
      </c>
      <c r="G23" s="20">
        <f t="shared" si="8"/>
        <v>4814753.0199999996</v>
      </c>
      <c r="H23" s="21">
        <f t="shared" si="8"/>
        <v>2508937.5099999998</v>
      </c>
      <c r="I23" s="22">
        <f t="shared" si="7"/>
        <v>25525194.329999998</v>
      </c>
    </row>
    <row r="24" spans="1:9" x14ac:dyDescent="0.25">
      <c r="A24" s="34" t="s">
        <v>79</v>
      </c>
      <c r="B24" s="33"/>
      <c r="C24" s="33"/>
      <c r="D24" s="33"/>
      <c r="E24" s="33"/>
      <c r="F24" s="33"/>
      <c r="G24" s="33"/>
      <c r="H24" s="33"/>
      <c r="I24" s="33"/>
    </row>
    <row r="25" spans="1:9" x14ac:dyDescent="0.25">
      <c r="A25" s="34" t="s">
        <v>69</v>
      </c>
      <c r="B25" s="33"/>
      <c r="C25" s="33"/>
      <c r="D25" s="33"/>
      <c r="E25" s="33"/>
      <c r="F25" s="33"/>
      <c r="G25" s="33"/>
      <c r="H25" s="33"/>
      <c r="I25" s="33"/>
    </row>
    <row r="26" spans="1:9" x14ac:dyDescent="0.25">
      <c r="A26" s="35" t="s">
        <v>98</v>
      </c>
      <c r="B26" s="33"/>
      <c r="C26" s="33"/>
      <c r="D26" s="33"/>
      <c r="E26" s="33"/>
      <c r="F26" s="33"/>
      <c r="G26" s="33"/>
      <c r="H26" s="33"/>
      <c r="I26" s="33"/>
    </row>
    <row r="28" spans="1:9" x14ac:dyDescent="0.25">
      <c r="A28" s="3" t="s">
        <v>63</v>
      </c>
    </row>
    <row r="29" spans="1:9" x14ac:dyDescent="0.25">
      <c r="B29" s="5" t="s">
        <v>12</v>
      </c>
      <c r="C29" s="6" t="s">
        <v>6</v>
      </c>
      <c r="D29" s="6" t="s">
        <v>7</v>
      </c>
      <c r="E29" s="6" t="s">
        <v>8</v>
      </c>
      <c r="F29" s="6" t="s">
        <v>9</v>
      </c>
      <c r="G29" s="6" t="s">
        <v>10</v>
      </c>
      <c r="H29" s="7" t="s">
        <v>11</v>
      </c>
      <c r="I29" s="8" t="s">
        <v>61</v>
      </c>
    </row>
    <row r="30" spans="1:9" x14ac:dyDescent="0.25">
      <c r="A30" s="14" t="s">
        <v>0</v>
      </c>
      <c r="B30" s="9">
        <v>132.03</v>
      </c>
      <c r="C30" s="10">
        <v>639.64</v>
      </c>
      <c r="D30" s="10">
        <v>2238.5300000000002</v>
      </c>
      <c r="E30" s="10">
        <v>1858.59</v>
      </c>
      <c r="F30" s="10">
        <v>1233.45</v>
      </c>
      <c r="G30" s="10">
        <v>1008.1</v>
      </c>
      <c r="H30" s="11">
        <v>415.55</v>
      </c>
      <c r="I30" s="16">
        <f t="shared" ref="I30" si="9">I4+I17</f>
        <v>1657557.87</v>
      </c>
    </row>
    <row r="31" spans="1:9" x14ac:dyDescent="0.25">
      <c r="A31" s="15" t="s">
        <v>1</v>
      </c>
      <c r="B31" s="12">
        <v>94.53</v>
      </c>
      <c r="C31" s="4">
        <v>758.9</v>
      </c>
      <c r="D31" s="4">
        <v>6492.93</v>
      </c>
      <c r="E31" s="4">
        <v>8212.2000000000007</v>
      </c>
      <c r="F31" s="4">
        <v>5886.06</v>
      </c>
      <c r="G31" s="4">
        <v>7151.53</v>
      </c>
      <c r="H31" s="13">
        <v>3381.4</v>
      </c>
      <c r="I31" s="17">
        <f t="shared" ref="C31:I36" si="10">I5+I18</f>
        <v>3681160.9699999997</v>
      </c>
    </row>
    <row r="32" spans="1:9" x14ac:dyDescent="0.25">
      <c r="A32" s="15" t="s">
        <v>2</v>
      </c>
      <c r="B32" s="12">
        <v>132.38999999999999</v>
      </c>
      <c r="C32" s="4">
        <v>1004.59</v>
      </c>
      <c r="D32" s="4">
        <v>19896.07</v>
      </c>
      <c r="E32" s="4">
        <v>33173.58</v>
      </c>
      <c r="F32" s="4">
        <v>25199.11</v>
      </c>
      <c r="G32" s="4">
        <v>30441.17</v>
      </c>
      <c r="H32" s="13">
        <v>15756.58</v>
      </c>
      <c r="I32" s="17">
        <f t="shared" si="10"/>
        <v>6078281.1699999999</v>
      </c>
    </row>
    <row r="33" spans="1:9" x14ac:dyDescent="0.25">
      <c r="A33" s="15" t="s">
        <v>3</v>
      </c>
      <c r="B33" s="12">
        <v>203.48</v>
      </c>
      <c r="C33" s="4">
        <v>1004.93</v>
      </c>
      <c r="D33" s="4">
        <v>40812.080000000002</v>
      </c>
      <c r="E33" s="4">
        <v>96542.07</v>
      </c>
      <c r="F33" s="4">
        <v>64847.57</v>
      </c>
      <c r="G33" s="4">
        <v>65958.97</v>
      </c>
      <c r="H33" s="13">
        <v>28560.09</v>
      </c>
      <c r="I33" s="17">
        <f t="shared" si="10"/>
        <v>7164933.3699999992</v>
      </c>
    </row>
    <row r="34" spans="1:9" x14ac:dyDescent="0.25">
      <c r="A34" s="15" t="s">
        <v>4</v>
      </c>
      <c r="B34" s="12">
        <v>208.59</v>
      </c>
      <c r="C34" s="4">
        <v>734.68</v>
      </c>
      <c r="D34" s="4">
        <v>33191.94</v>
      </c>
      <c r="E34" s="4">
        <v>103971.78</v>
      </c>
      <c r="F34" s="4">
        <v>68501.62</v>
      </c>
      <c r="G34" s="4">
        <v>63448.93</v>
      </c>
      <c r="H34" s="13">
        <v>22345.95</v>
      </c>
      <c r="I34" s="17">
        <f t="shared" si="10"/>
        <v>5539660.6099999994</v>
      </c>
    </row>
    <row r="35" spans="1:9" x14ac:dyDescent="0.25">
      <c r="A35" s="15" t="s">
        <v>5</v>
      </c>
      <c r="B35" s="12">
        <v>147.37</v>
      </c>
      <c r="C35" s="4">
        <v>706.12</v>
      </c>
      <c r="D35" s="4">
        <v>24035.98</v>
      </c>
      <c r="E35" s="4">
        <v>101596.88</v>
      </c>
      <c r="F35" s="4">
        <v>68163.460000000006</v>
      </c>
      <c r="G35" s="4">
        <v>57326.47</v>
      </c>
      <c r="H35" s="13">
        <v>16656.55</v>
      </c>
      <c r="I35" s="17">
        <f t="shared" si="10"/>
        <v>4611429.6900000004</v>
      </c>
    </row>
    <row r="36" spans="1:9" x14ac:dyDescent="0.25">
      <c r="A36" s="18" t="s">
        <v>62</v>
      </c>
      <c r="B36" s="19">
        <f t="shared" ref="B36" si="11">B10+B23</f>
        <v>295242.34999999998</v>
      </c>
      <c r="C36" s="20">
        <f t="shared" si="10"/>
        <v>1137761.6000000001</v>
      </c>
      <c r="D36" s="20">
        <f t="shared" si="10"/>
        <v>6125312.6500000004</v>
      </c>
      <c r="E36" s="20">
        <f t="shared" si="10"/>
        <v>8054364.1299999999</v>
      </c>
      <c r="F36" s="20">
        <f t="shared" si="10"/>
        <v>5111547.21</v>
      </c>
      <c r="G36" s="20">
        <f t="shared" si="10"/>
        <v>5315602.0799999991</v>
      </c>
      <c r="H36" s="21">
        <f t="shared" si="10"/>
        <v>2693193.6599999997</v>
      </c>
      <c r="I36" s="22">
        <f>I10+I23</f>
        <v>28733023.68</v>
      </c>
    </row>
    <row r="37" spans="1:9" x14ac:dyDescent="0.25">
      <c r="A37" s="34" t="s">
        <v>69</v>
      </c>
      <c r="B37" s="33"/>
      <c r="C37" s="33"/>
      <c r="D37" s="33"/>
      <c r="E37" s="33"/>
      <c r="F37" s="33"/>
      <c r="G37" s="33"/>
      <c r="H37" s="33"/>
      <c r="I37" s="33"/>
    </row>
    <row r="38" spans="1:9" x14ac:dyDescent="0.25">
      <c r="A38" s="35" t="s">
        <v>98</v>
      </c>
      <c r="B38" s="33"/>
      <c r="C38" s="33"/>
      <c r="D38" s="33"/>
      <c r="E38" s="33"/>
      <c r="F38" s="33"/>
      <c r="G38" s="33"/>
      <c r="H38" s="33"/>
      <c r="I38" s="33"/>
    </row>
    <row r="41" spans="1:9" x14ac:dyDescent="0.25">
      <c r="A41" s="1" t="s">
        <v>80</v>
      </c>
    </row>
    <row r="42" spans="1:9" x14ac:dyDescent="0.25">
      <c r="A42" s="3" t="s">
        <v>59</v>
      </c>
    </row>
    <row r="43" spans="1:9" x14ac:dyDescent="0.25">
      <c r="B43" s="5" t="s">
        <v>12</v>
      </c>
      <c r="C43" s="6" t="s">
        <v>6</v>
      </c>
      <c r="D43" s="6" t="s">
        <v>7</v>
      </c>
      <c r="E43" s="6" t="s">
        <v>8</v>
      </c>
      <c r="F43" s="6" t="s">
        <v>9</v>
      </c>
      <c r="G43" s="6" t="s">
        <v>10</v>
      </c>
      <c r="H43" s="7" t="s">
        <v>11</v>
      </c>
      <c r="I43" s="8" t="s">
        <v>61</v>
      </c>
    </row>
    <row r="44" spans="1:9" x14ac:dyDescent="0.25">
      <c r="A44" s="14" t="s">
        <v>0</v>
      </c>
      <c r="B44" s="9">
        <v>132.03</v>
      </c>
      <c r="C44" s="10">
        <v>639.64</v>
      </c>
      <c r="D44" s="10">
        <v>2238.5300000000002</v>
      </c>
      <c r="E44" s="10">
        <v>1858.59</v>
      </c>
      <c r="F44" s="10">
        <v>1233.45</v>
      </c>
      <c r="G44" s="10">
        <v>1008.1</v>
      </c>
      <c r="H44" s="11">
        <v>415.55</v>
      </c>
      <c r="I44" s="16">
        <f>SUM(B44:H44)</f>
        <v>7525.89</v>
      </c>
    </row>
    <row r="45" spans="1:9" x14ac:dyDescent="0.25">
      <c r="A45" s="15" t="s">
        <v>1</v>
      </c>
      <c r="B45" s="12">
        <v>94.53</v>
      </c>
      <c r="C45" s="4">
        <v>758.9</v>
      </c>
      <c r="D45" s="4">
        <v>6492.93</v>
      </c>
      <c r="E45" s="4">
        <v>8212.2000000000007</v>
      </c>
      <c r="F45" s="4">
        <v>5886.06</v>
      </c>
      <c r="G45" s="4">
        <v>7151.53</v>
      </c>
      <c r="H45" s="13">
        <v>3381.4</v>
      </c>
      <c r="I45" s="17">
        <f t="shared" ref="I45:I50" si="12">SUM(B45:H45)</f>
        <v>31977.550000000003</v>
      </c>
    </row>
    <row r="46" spans="1:9" x14ac:dyDescent="0.25">
      <c r="A46" s="15" t="s">
        <v>2</v>
      </c>
      <c r="B46" s="12">
        <v>132.38999999999999</v>
      </c>
      <c r="C46" s="4">
        <v>1004.59</v>
      </c>
      <c r="D46" s="4">
        <v>19896.07</v>
      </c>
      <c r="E46" s="4">
        <v>33173.58</v>
      </c>
      <c r="F46" s="4">
        <v>25199.11</v>
      </c>
      <c r="G46" s="4">
        <v>30441.17</v>
      </c>
      <c r="H46" s="13">
        <v>15756.58</v>
      </c>
      <c r="I46" s="17">
        <f t="shared" si="12"/>
        <v>125603.49</v>
      </c>
    </row>
    <row r="47" spans="1:9" x14ac:dyDescent="0.25">
      <c r="A47" s="15" t="s">
        <v>3</v>
      </c>
      <c r="B47" s="12">
        <v>203.48</v>
      </c>
      <c r="C47" s="4">
        <v>1004.93</v>
      </c>
      <c r="D47" s="4">
        <v>40812.080000000002</v>
      </c>
      <c r="E47" s="4">
        <v>96542.07</v>
      </c>
      <c r="F47" s="4">
        <v>64847.57</v>
      </c>
      <c r="G47" s="4">
        <v>65958.97</v>
      </c>
      <c r="H47" s="13">
        <v>28560.09</v>
      </c>
      <c r="I47" s="17">
        <f t="shared" si="12"/>
        <v>297929.19</v>
      </c>
    </row>
    <row r="48" spans="1:9" x14ac:dyDescent="0.25">
      <c r="A48" s="15" t="s">
        <v>4</v>
      </c>
      <c r="B48" s="12">
        <v>208.59</v>
      </c>
      <c r="C48" s="4">
        <v>734.68</v>
      </c>
      <c r="D48" s="4">
        <v>33191.94</v>
      </c>
      <c r="E48" s="4">
        <v>103971.78</v>
      </c>
      <c r="F48" s="4">
        <v>68501.62</v>
      </c>
      <c r="G48" s="4">
        <v>63448.93</v>
      </c>
      <c r="H48" s="13">
        <v>22345.95</v>
      </c>
      <c r="I48" s="17">
        <f t="shared" si="12"/>
        <v>292403.49</v>
      </c>
    </row>
    <row r="49" spans="1:9" x14ac:dyDescent="0.25">
      <c r="A49" s="15" t="s">
        <v>5</v>
      </c>
      <c r="B49" s="12">
        <v>147.37</v>
      </c>
      <c r="C49" s="4">
        <v>706.12</v>
      </c>
      <c r="D49" s="4">
        <v>24035.98</v>
      </c>
      <c r="E49" s="4">
        <v>101596.88</v>
      </c>
      <c r="F49" s="4">
        <v>68163.460000000006</v>
      </c>
      <c r="G49" s="4">
        <v>57326.47</v>
      </c>
      <c r="H49" s="13">
        <v>16656.55</v>
      </c>
      <c r="I49" s="17">
        <f t="shared" si="12"/>
        <v>268632.83</v>
      </c>
    </row>
    <row r="50" spans="1:9" x14ac:dyDescent="0.25">
      <c r="A50" s="18" t="s">
        <v>62</v>
      </c>
      <c r="B50" s="19">
        <f>SUM(B44:B49)</f>
        <v>918.39</v>
      </c>
      <c r="C50" s="20">
        <f t="shared" ref="C50" si="13">SUM(C44:C49)</f>
        <v>4848.8599999999997</v>
      </c>
      <c r="D50" s="20">
        <f t="shared" ref="D50" si="14">SUM(D44:D49)</f>
        <v>126667.53</v>
      </c>
      <c r="E50" s="20">
        <f t="shared" ref="E50" si="15">SUM(E44:E49)</f>
        <v>345355.1</v>
      </c>
      <c r="F50" s="20">
        <f t="shared" ref="F50" si="16">SUM(F44:F49)</f>
        <v>233831.27000000002</v>
      </c>
      <c r="G50" s="20">
        <f t="shared" ref="G50" si="17">SUM(G44:G49)</f>
        <v>225335.16999999998</v>
      </c>
      <c r="H50" s="21">
        <f t="shared" ref="H50" si="18">SUM(H44:H49)</f>
        <v>87116.12</v>
      </c>
      <c r="I50" s="22">
        <f t="shared" si="12"/>
        <v>1024072.4400000001</v>
      </c>
    </row>
    <row r="51" spans="1:9" x14ac:dyDescent="0.25">
      <c r="A51" s="34" t="s">
        <v>78</v>
      </c>
      <c r="B51" s="33"/>
      <c r="C51" s="33"/>
      <c r="D51" s="33"/>
      <c r="E51" s="33"/>
      <c r="F51" s="33"/>
      <c r="G51" s="33"/>
      <c r="H51" s="33"/>
      <c r="I51" s="33"/>
    </row>
    <row r="52" spans="1:9" x14ac:dyDescent="0.25">
      <c r="A52" s="34" t="s">
        <v>69</v>
      </c>
      <c r="B52" s="33"/>
      <c r="C52" s="33"/>
      <c r="D52" s="33"/>
      <c r="E52" s="33"/>
      <c r="F52" s="33"/>
      <c r="G52" s="33"/>
      <c r="H52" s="33"/>
      <c r="I52" s="33"/>
    </row>
    <row r="53" spans="1:9" x14ac:dyDescent="0.25">
      <c r="A53" s="35" t="s">
        <v>98</v>
      </c>
      <c r="B53" s="33"/>
      <c r="C53" s="33"/>
      <c r="D53" s="33"/>
      <c r="E53" s="33"/>
      <c r="F53" s="33"/>
      <c r="G53" s="33"/>
      <c r="H53" s="33"/>
      <c r="I53" s="33"/>
    </row>
    <row r="55" spans="1:9" x14ac:dyDescent="0.25">
      <c r="A55" s="3" t="s">
        <v>60</v>
      </c>
    </row>
    <row r="56" spans="1:9" x14ac:dyDescent="0.25">
      <c r="B56" s="5" t="s">
        <v>12</v>
      </c>
      <c r="C56" s="6" t="s">
        <v>6</v>
      </c>
      <c r="D56" s="6" t="s">
        <v>7</v>
      </c>
      <c r="E56" s="6" t="s">
        <v>8</v>
      </c>
      <c r="F56" s="6" t="s">
        <v>9</v>
      </c>
      <c r="G56" s="6" t="s">
        <v>10</v>
      </c>
      <c r="H56" s="7" t="s">
        <v>11</v>
      </c>
      <c r="I56" s="8" t="s">
        <v>61</v>
      </c>
    </row>
    <row r="57" spans="1:9" x14ac:dyDescent="0.25">
      <c r="A57" s="14" t="s">
        <v>0</v>
      </c>
      <c r="B57" s="45">
        <v>1118.97</v>
      </c>
      <c r="C57" s="45">
        <v>3395.2</v>
      </c>
      <c r="D57" s="45">
        <v>9527.99</v>
      </c>
      <c r="E57" s="45">
        <v>10895.17</v>
      </c>
      <c r="F57" s="45">
        <v>8158.22</v>
      </c>
      <c r="G57" s="45">
        <v>8075.77</v>
      </c>
      <c r="H57" s="45">
        <v>4876</v>
      </c>
      <c r="I57" s="16">
        <f>SUM(B57:H57)</f>
        <v>46047.320000000007</v>
      </c>
    </row>
    <row r="58" spans="1:9" x14ac:dyDescent="0.25">
      <c r="A58" s="15" t="s">
        <v>1</v>
      </c>
      <c r="B58" s="45">
        <v>1642.12</v>
      </c>
      <c r="C58" s="45">
        <v>15402.76</v>
      </c>
      <c r="D58" s="45">
        <v>74392.41</v>
      </c>
      <c r="E58" s="45">
        <v>82797.19</v>
      </c>
      <c r="F58" s="45">
        <v>75160.960000000006</v>
      </c>
      <c r="G58" s="45">
        <v>90724.21</v>
      </c>
      <c r="H58" s="45">
        <v>63905.760000000002</v>
      </c>
      <c r="I58" s="17">
        <f t="shared" ref="I58:I63" si="19">SUM(B58:H58)</f>
        <v>404025.41000000003</v>
      </c>
    </row>
    <row r="59" spans="1:9" x14ac:dyDescent="0.25">
      <c r="A59" s="15" t="s">
        <v>2</v>
      </c>
      <c r="B59" s="45">
        <v>3873.49</v>
      </c>
      <c r="C59" s="45">
        <v>38299.03</v>
      </c>
      <c r="D59" s="45">
        <v>326713</v>
      </c>
      <c r="E59" s="45">
        <v>404821.45</v>
      </c>
      <c r="F59" s="45">
        <v>328846.5</v>
      </c>
      <c r="G59" s="45">
        <v>414203.08</v>
      </c>
      <c r="H59" s="45">
        <v>293067.98</v>
      </c>
      <c r="I59" s="17">
        <f t="shared" si="19"/>
        <v>1809824.53</v>
      </c>
    </row>
    <row r="60" spans="1:9" x14ac:dyDescent="0.25">
      <c r="A60" s="15" t="s">
        <v>3</v>
      </c>
      <c r="B60" s="45">
        <v>6085.55</v>
      </c>
      <c r="C60" s="45">
        <v>42094.47</v>
      </c>
      <c r="D60" s="45">
        <v>756008.75</v>
      </c>
      <c r="E60" s="45">
        <v>1183887.54</v>
      </c>
      <c r="F60" s="45">
        <v>837733.06</v>
      </c>
      <c r="G60" s="45">
        <v>987650.58</v>
      </c>
      <c r="H60" s="45">
        <v>537794.94999999995</v>
      </c>
      <c r="I60" s="17">
        <f t="shared" si="19"/>
        <v>4351254.9000000004</v>
      </c>
    </row>
    <row r="61" spans="1:9" x14ac:dyDescent="0.25">
      <c r="A61" s="15" t="s">
        <v>4</v>
      </c>
      <c r="B61" s="45">
        <v>5486.13</v>
      </c>
      <c r="C61" s="45">
        <v>25830.400000000001</v>
      </c>
      <c r="D61" s="45">
        <v>684292.58</v>
      </c>
      <c r="E61" s="45">
        <v>1366808.87</v>
      </c>
      <c r="F61" s="45">
        <v>925731.46</v>
      </c>
      <c r="G61" s="45">
        <v>995682.95</v>
      </c>
      <c r="H61" s="45">
        <v>422517.68</v>
      </c>
      <c r="I61" s="17">
        <f t="shared" si="19"/>
        <v>4426350.0699999994</v>
      </c>
    </row>
    <row r="62" spans="1:9" x14ac:dyDescent="0.25">
      <c r="A62" s="15" t="s">
        <v>5</v>
      </c>
      <c r="B62" s="45">
        <v>4260.3</v>
      </c>
      <c r="C62" s="45">
        <v>18320.52</v>
      </c>
      <c r="D62" s="45">
        <v>535008.68999999994</v>
      </c>
      <c r="E62" s="45">
        <v>1437358.31</v>
      </c>
      <c r="F62" s="45">
        <v>914469.51</v>
      </c>
      <c r="G62" s="45">
        <v>868173.41</v>
      </c>
      <c r="H62" s="45">
        <v>331703.25</v>
      </c>
      <c r="I62" s="17">
        <f t="shared" si="19"/>
        <v>4109293.99</v>
      </c>
    </row>
    <row r="63" spans="1:9" x14ac:dyDescent="0.25">
      <c r="A63" s="18" t="s">
        <v>62</v>
      </c>
      <c r="B63" s="19">
        <f>SUM(B57:B62)</f>
        <v>22466.560000000001</v>
      </c>
      <c r="C63" s="20">
        <f t="shared" ref="C63" si="20">SUM(C57:C62)</f>
        <v>143342.37999999998</v>
      </c>
      <c r="D63" s="20">
        <f t="shared" ref="D63" si="21">SUM(D57:D62)</f>
        <v>2385943.42</v>
      </c>
      <c r="E63" s="20">
        <f t="shared" ref="E63" si="22">SUM(E57:E62)</f>
        <v>4486568.53</v>
      </c>
      <c r="F63" s="20">
        <f t="shared" ref="F63" si="23">SUM(F57:F62)</f>
        <v>3090099.71</v>
      </c>
      <c r="G63" s="20">
        <f t="shared" ref="G63" si="24">SUM(G57:G62)</f>
        <v>3364510</v>
      </c>
      <c r="H63" s="21">
        <f t="shared" ref="H63" si="25">SUM(H57:H62)</f>
        <v>1653865.6199999999</v>
      </c>
      <c r="I63" s="22">
        <f t="shared" si="19"/>
        <v>15146796.220000001</v>
      </c>
    </row>
    <row r="64" spans="1:9" x14ac:dyDescent="0.25">
      <c r="A64" s="34" t="s">
        <v>79</v>
      </c>
      <c r="B64" s="33"/>
      <c r="C64" s="33"/>
      <c r="D64" s="33"/>
      <c r="E64" s="33"/>
      <c r="F64" s="33"/>
      <c r="G64" s="33"/>
      <c r="H64" s="33"/>
      <c r="I64" s="33"/>
    </row>
    <row r="65" spans="1:9" x14ac:dyDescent="0.25">
      <c r="A65" s="34" t="s">
        <v>69</v>
      </c>
      <c r="B65" s="33"/>
      <c r="C65" s="33"/>
      <c r="D65" s="33"/>
      <c r="E65" s="33"/>
      <c r="F65" s="33"/>
      <c r="G65" s="33"/>
      <c r="H65" s="33"/>
      <c r="I65" s="33"/>
    </row>
    <row r="66" spans="1:9" x14ac:dyDescent="0.25">
      <c r="A66" s="35" t="s">
        <v>98</v>
      </c>
      <c r="B66" s="33"/>
      <c r="C66" s="33"/>
      <c r="D66" s="33"/>
      <c r="E66" s="33"/>
      <c r="F66" s="33"/>
      <c r="G66" s="33"/>
      <c r="H66" s="33"/>
      <c r="I66" s="33"/>
    </row>
    <row r="68" spans="1:9" x14ac:dyDescent="0.25">
      <c r="A68" s="3" t="s">
        <v>63</v>
      </c>
    </row>
    <row r="69" spans="1:9" x14ac:dyDescent="0.25">
      <c r="B69" s="5" t="s">
        <v>12</v>
      </c>
      <c r="C69" s="6" t="s">
        <v>6</v>
      </c>
      <c r="D69" s="6" t="s">
        <v>7</v>
      </c>
      <c r="E69" s="6" t="s">
        <v>8</v>
      </c>
      <c r="F69" s="6" t="s">
        <v>9</v>
      </c>
      <c r="G69" s="6" t="s">
        <v>10</v>
      </c>
      <c r="H69" s="7" t="s">
        <v>11</v>
      </c>
      <c r="I69" s="8" t="s">
        <v>61</v>
      </c>
    </row>
    <row r="70" spans="1:9" x14ac:dyDescent="0.25">
      <c r="A70" s="14" t="s">
        <v>0</v>
      </c>
      <c r="B70" s="9">
        <f>B44+B57</f>
        <v>1251</v>
      </c>
      <c r="C70" s="10">
        <f t="shared" ref="C70:I70" si="26">C44+C57</f>
        <v>4034.8399999999997</v>
      </c>
      <c r="D70" s="10">
        <f t="shared" si="26"/>
        <v>11766.52</v>
      </c>
      <c r="E70" s="10">
        <f t="shared" si="26"/>
        <v>12753.76</v>
      </c>
      <c r="F70" s="10">
        <f t="shared" si="26"/>
        <v>9391.67</v>
      </c>
      <c r="G70" s="10">
        <f t="shared" si="26"/>
        <v>9083.8700000000008</v>
      </c>
      <c r="H70" s="11">
        <f t="shared" si="26"/>
        <v>5291.55</v>
      </c>
      <c r="I70" s="16">
        <f t="shared" si="26"/>
        <v>53573.210000000006</v>
      </c>
    </row>
    <row r="71" spans="1:9" x14ac:dyDescent="0.25">
      <c r="A71" s="15" t="s">
        <v>1</v>
      </c>
      <c r="B71" s="12">
        <f t="shared" ref="B71:I71" si="27">B45+B58</f>
        <v>1736.6499999999999</v>
      </c>
      <c r="C71" s="4">
        <f t="shared" si="27"/>
        <v>16161.66</v>
      </c>
      <c r="D71" s="4">
        <f t="shared" si="27"/>
        <v>80885.34</v>
      </c>
      <c r="E71" s="4">
        <f t="shared" si="27"/>
        <v>91009.39</v>
      </c>
      <c r="F71" s="4">
        <f t="shared" si="27"/>
        <v>81047.02</v>
      </c>
      <c r="G71" s="4">
        <f t="shared" si="27"/>
        <v>97875.74</v>
      </c>
      <c r="H71" s="13">
        <f t="shared" si="27"/>
        <v>67287.16</v>
      </c>
      <c r="I71" s="17">
        <f t="shared" si="27"/>
        <v>436002.96</v>
      </c>
    </row>
    <row r="72" spans="1:9" x14ac:dyDescent="0.25">
      <c r="A72" s="15" t="s">
        <v>2</v>
      </c>
      <c r="B72" s="12">
        <f t="shared" ref="B72:I72" si="28">B46+B59</f>
        <v>4005.8799999999997</v>
      </c>
      <c r="C72" s="4">
        <f t="shared" si="28"/>
        <v>39303.619999999995</v>
      </c>
      <c r="D72" s="4">
        <f t="shared" si="28"/>
        <v>346609.07</v>
      </c>
      <c r="E72" s="4">
        <f t="shared" si="28"/>
        <v>437995.03</v>
      </c>
      <c r="F72" s="4">
        <f t="shared" si="28"/>
        <v>354045.61</v>
      </c>
      <c r="G72" s="4">
        <f t="shared" si="28"/>
        <v>444644.25</v>
      </c>
      <c r="H72" s="13">
        <f t="shared" si="28"/>
        <v>308824.56</v>
      </c>
      <c r="I72" s="17">
        <f t="shared" si="28"/>
        <v>1935428.02</v>
      </c>
    </row>
    <row r="73" spans="1:9" x14ac:dyDescent="0.25">
      <c r="A73" s="15" t="s">
        <v>3</v>
      </c>
      <c r="B73" s="12">
        <f t="shared" ref="B73:I73" si="29">B47+B60</f>
        <v>6289.03</v>
      </c>
      <c r="C73" s="4">
        <f t="shared" si="29"/>
        <v>43099.4</v>
      </c>
      <c r="D73" s="4">
        <f t="shared" si="29"/>
        <v>796820.83</v>
      </c>
      <c r="E73" s="4">
        <f t="shared" si="29"/>
        <v>1280429.6100000001</v>
      </c>
      <c r="F73" s="4">
        <f t="shared" si="29"/>
        <v>902580.63</v>
      </c>
      <c r="G73" s="4">
        <f t="shared" si="29"/>
        <v>1053609.55</v>
      </c>
      <c r="H73" s="13">
        <f t="shared" si="29"/>
        <v>566355.03999999992</v>
      </c>
      <c r="I73" s="17">
        <f t="shared" si="29"/>
        <v>4649184.0900000008</v>
      </c>
    </row>
    <row r="74" spans="1:9" x14ac:dyDescent="0.25">
      <c r="A74" s="15" t="s">
        <v>4</v>
      </c>
      <c r="B74" s="12">
        <f t="shared" ref="B74:I74" si="30">B48+B61</f>
        <v>5694.72</v>
      </c>
      <c r="C74" s="4">
        <f t="shared" si="30"/>
        <v>26565.08</v>
      </c>
      <c r="D74" s="4">
        <f t="shared" si="30"/>
        <v>717484.52</v>
      </c>
      <c r="E74" s="4">
        <f t="shared" si="30"/>
        <v>1470780.6500000001</v>
      </c>
      <c r="F74" s="4">
        <f t="shared" si="30"/>
        <v>994233.08</v>
      </c>
      <c r="G74" s="4">
        <f t="shared" si="30"/>
        <v>1059131.8799999999</v>
      </c>
      <c r="H74" s="13">
        <f t="shared" si="30"/>
        <v>444863.63</v>
      </c>
      <c r="I74" s="17">
        <f t="shared" si="30"/>
        <v>4718753.5599999996</v>
      </c>
    </row>
    <row r="75" spans="1:9" x14ac:dyDescent="0.25">
      <c r="A75" s="15" t="s">
        <v>5</v>
      </c>
      <c r="B75" s="12">
        <f t="shared" ref="B75:I75" si="31">B49+B62</f>
        <v>4407.67</v>
      </c>
      <c r="C75" s="4">
        <f t="shared" si="31"/>
        <v>19026.64</v>
      </c>
      <c r="D75" s="4">
        <f t="shared" si="31"/>
        <v>559044.66999999993</v>
      </c>
      <c r="E75" s="4">
        <f t="shared" si="31"/>
        <v>1538955.19</v>
      </c>
      <c r="F75" s="4">
        <f t="shared" si="31"/>
        <v>982632.97</v>
      </c>
      <c r="G75" s="4">
        <f t="shared" si="31"/>
        <v>925499.88</v>
      </c>
      <c r="H75" s="13">
        <f t="shared" si="31"/>
        <v>348359.8</v>
      </c>
      <c r="I75" s="17">
        <f t="shared" si="31"/>
        <v>4377926.82</v>
      </c>
    </row>
    <row r="76" spans="1:9" x14ac:dyDescent="0.25">
      <c r="A76" s="18" t="s">
        <v>62</v>
      </c>
      <c r="B76" s="19">
        <f t="shared" ref="B76:I76" si="32">B50+B63</f>
        <v>23384.95</v>
      </c>
      <c r="C76" s="20">
        <f t="shared" si="32"/>
        <v>148191.23999999996</v>
      </c>
      <c r="D76" s="20">
        <f t="shared" si="32"/>
        <v>2512610.9499999997</v>
      </c>
      <c r="E76" s="20">
        <f t="shared" si="32"/>
        <v>4831923.63</v>
      </c>
      <c r="F76" s="20">
        <f t="shared" si="32"/>
        <v>3323930.98</v>
      </c>
      <c r="G76" s="20">
        <f t="shared" si="32"/>
        <v>3589845.17</v>
      </c>
      <c r="H76" s="21">
        <f t="shared" si="32"/>
        <v>1740981.7399999998</v>
      </c>
      <c r="I76" s="22">
        <f t="shared" si="32"/>
        <v>16170868.66</v>
      </c>
    </row>
    <row r="77" spans="1:9" x14ac:dyDescent="0.25">
      <c r="A77" s="34" t="s">
        <v>69</v>
      </c>
      <c r="B77" s="33"/>
      <c r="C77" s="33"/>
      <c r="D77" s="33"/>
      <c r="E77" s="33"/>
      <c r="F77" s="33"/>
      <c r="G77" s="33"/>
      <c r="H77" s="33"/>
      <c r="I77" s="33"/>
    </row>
    <row r="78" spans="1:9" x14ac:dyDescent="0.25">
      <c r="A78" s="35" t="s">
        <v>98</v>
      </c>
      <c r="B78" s="33"/>
      <c r="C78" s="33"/>
      <c r="D78" s="33"/>
      <c r="E78" s="33"/>
      <c r="F78" s="33"/>
      <c r="G78" s="33"/>
      <c r="H78" s="33"/>
      <c r="I78" s="33"/>
    </row>
    <row r="81" spans="1:9" x14ac:dyDescent="0.25">
      <c r="A81" s="1" t="s">
        <v>81</v>
      </c>
    </row>
    <row r="82" spans="1:9" x14ac:dyDescent="0.25">
      <c r="A82" s="3" t="s">
        <v>59</v>
      </c>
    </row>
    <row r="83" spans="1:9" x14ac:dyDescent="0.25">
      <c r="B83" s="5" t="s">
        <v>12</v>
      </c>
      <c r="C83" s="6" t="s">
        <v>6</v>
      </c>
      <c r="D83" s="6" t="s">
        <v>7</v>
      </c>
      <c r="E83" s="6" t="s">
        <v>8</v>
      </c>
      <c r="F83" s="6" t="s">
        <v>9</v>
      </c>
      <c r="G83" s="6" t="s">
        <v>10</v>
      </c>
      <c r="H83" s="7" t="s">
        <v>11</v>
      </c>
      <c r="I83" s="8" t="s">
        <v>61</v>
      </c>
    </row>
    <row r="84" spans="1:9" x14ac:dyDescent="0.25">
      <c r="A84" s="14" t="s">
        <v>0</v>
      </c>
      <c r="B84" s="9">
        <v>9860.65</v>
      </c>
      <c r="C84" s="10">
        <v>41507.760000000002</v>
      </c>
      <c r="D84" s="10">
        <v>107628.93</v>
      </c>
      <c r="E84" s="10">
        <v>62689.62</v>
      </c>
      <c r="F84" s="10">
        <v>31146.69</v>
      </c>
      <c r="G84" s="10">
        <v>27903.14</v>
      </c>
      <c r="H84" s="11">
        <v>7205.91</v>
      </c>
      <c r="I84" s="16">
        <f>SUM(B84:H84)</f>
        <v>287942.69999999995</v>
      </c>
    </row>
    <row r="85" spans="1:9" x14ac:dyDescent="0.25">
      <c r="A85" s="15" t="s">
        <v>1</v>
      </c>
      <c r="B85" s="12">
        <v>3746.95</v>
      </c>
      <c r="C85" s="4">
        <v>23272.3</v>
      </c>
      <c r="D85" s="4">
        <v>170784.75</v>
      </c>
      <c r="E85" s="4">
        <v>133348.84</v>
      </c>
      <c r="F85" s="4">
        <v>66516.17</v>
      </c>
      <c r="G85" s="4">
        <v>60515.94</v>
      </c>
      <c r="H85" s="13">
        <v>21647.38</v>
      </c>
      <c r="I85" s="17">
        <f t="shared" ref="I85:I90" si="33">SUM(B85:H85)</f>
        <v>479832.32999999996</v>
      </c>
    </row>
    <row r="86" spans="1:9" x14ac:dyDescent="0.25">
      <c r="A86" s="15" t="s">
        <v>2</v>
      </c>
      <c r="B86" s="12">
        <v>2209.11</v>
      </c>
      <c r="C86" s="4">
        <v>13498.63</v>
      </c>
      <c r="D86" s="4">
        <v>205524.42</v>
      </c>
      <c r="E86" s="4">
        <v>229457.21</v>
      </c>
      <c r="F86" s="4">
        <v>105888.8</v>
      </c>
      <c r="G86" s="4">
        <v>88791.62</v>
      </c>
      <c r="H86" s="13">
        <v>34466.5</v>
      </c>
      <c r="I86" s="17">
        <f t="shared" si="33"/>
        <v>679836.29</v>
      </c>
    </row>
    <row r="87" spans="1:9" x14ac:dyDescent="0.25">
      <c r="A87" s="15" t="s">
        <v>3</v>
      </c>
      <c r="B87" s="12">
        <v>1272.42</v>
      </c>
      <c r="C87" s="4">
        <v>5559.1</v>
      </c>
      <c r="D87" s="4">
        <v>106703.98</v>
      </c>
      <c r="E87" s="4">
        <v>192431.25</v>
      </c>
      <c r="F87" s="4">
        <v>86914.73</v>
      </c>
      <c r="G87" s="4">
        <v>63996.39</v>
      </c>
      <c r="H87" s="13">
        <v>22039.200000000001</v>
      </c>
      <c r="I87" s="17">
        <f t="shared" si="33"/>
        <v>478917.07</v>
      </c>
    </row>
    <row r="88" spans="1:9" x14ac:dyDescent="0.25">
      <c r="A88" s="15" t="s">
        <v>4</v>
      </c>
      <c r="B88" s="12">
        <v>434.22</v>
      </c>
      <c r="C88" s="4">
        <v>1751.61</v>
      </c>
      <c r="D88" s="4">
        <v>26404.69</v>
      </c>
      <c r="E88" s="4">
        <v>65814.39</v>
      </c>
      <c r="F88" s="4">
        <v>30269.279999999999</v>
      </c>
      <c r="G88" s="4">
        <v>21959.119999999999</v>
      </c>
      <c r="H88" s="13">
        <v>7352.88</v>
      </c>
      <c r="I88" s="17">
        <f t="shared" si="33"/>
        <v>153986.19</v>
      </c>
    </row>
    <row r="89" spans="1:9" x14ac:dyDescent="0.25">
      <c r="A89" s="15" t="s">
        <v>5</v>
      </c>
      <c r="B89" s="12">
        <v>207.93</v>
      </c>
      <c r="C89" s="4">
        <v>737.86</v>
      </c>
      <c r="D89" s="4">
        <v>6032.64</v>
      </c>
      <c r="E89" s="4">
        <v>15333.07</v>
      </c>
      <c r="F89" s="4">
        <v>7374.28</v>
      </c>
      <c r="G89" s="4">
        <v>4873.3900000000003</v>
      </c>
      <c r="H89" s="13">
        <v>1571.35</v>
      </c>
      <c r="I89" s="17">
        <f t="shared" si="33"/>
        <v>36130.519999999997</v>
      </c>
    </row>
    <row r="90" spans="1:9" x14ac:dyDescent="0.25">
      <c r="A90" s="18" t="s">
        <v>62</v>
      </c>
      <c r="B90" s="19">
        <f>SUM(B84:B89)</f>
        <v>17731.28</v>
      </c>
      <c r="C90" s="20">
        <f t="shared" ref="C90" si="34">SUM(C84:C89)</f>
        <v>86327.260000000009</v>
      </c>
      <c r="D90" s="20">
        <f t="shared" ref="D90" si="35">SUM(D84:D89)</f>
        <v>623079.40999999992</v>
      </c>
      <c r="E90" s="20">
        <f t="shared" ref="E90" si="36">SUM(E84:E89)</f>
        <v>699074.37999999989</v>
      </c>
      <c r="F90" s="20">
        <f t="shared" ref="F90" si="37">SUM(F84:F89)</f>
        <v>328109.95000000007</v>
      </c>
      <c r="G90" s="20">
        <f t="shared" ref="G90" si="38">SUM(G84:G89)</f>
        <v>268039.60000000003</v>
      </c>
      <c r="H90" s="21">
        <f t="shared" ref="H90" si="39">SUM(H84:H89)</f>
        <v>94283.220000000016</v>
      </c>
      <c r="I90" s="22">
        <f t="shared" si="33"/>
        <v>2116645.1</v>
      </c>
    </row>
    <row r="91" spans="1:9" x14ac:dyDescent="0.25">
      <c r="A91" s="34" t="s">
        <v>78</v>
      </c>
      <c r="B91" s="33"/>
      <c r="C91" s="33"/>
      <c r="D91" s="33"/>
      <c r="E91" s="33"/>
      <c r="F91" s="33"/>
      <c r="G91" s="33"/>
      <c r="H91" s="33"/>
      <c r="I91" s="33"/>
    </row>
    <row r="92" spans="1:9" x14ac:dyDescent="0.25">
      <c r="A92" s="34" t="s">
        <v>69</v>
      </c>
      <c r="B92" s="33"/>
      <c r="C92" s="33"/>
      <c r="D92" s="33"/>
      <c r="E92" s="33"/>
      <c r="F92" s="33"/>
      <c r="G92" s="33"/>
      <c r="H92" s="33"/>
      <c r="I92" s="33"/>
    </row>
    <row r="93" spans="1:9" x14ac:dyDescent="0.25">
      <c r="A93" s="35" t="s">
        <v>98</v>
      </c>
      <c r="B93" s="33"/>
      <c r="C93" s="33"/>
      <c r="D93" s="33"/>
      <c r="E93" s="33"/>
      <c r="F93" s="33"/>
      <c r="G93" s="33"/>
      <c r="H93" s="33"/>
      <c r="I93" s="33"/>
    </row>
    <row r="95" spans="1:9" x14ac:dyDescent="0.25">
      <c r="A95" s="3" t="s">
        <v>60</v>
      </c>
    </row>
    <row r="96" spans="1:9" x14ac:dyDescent="0.25">
      <c r="B96" s="5" t="s">
        <v>12</v>
      </c>
      <c r="C96" s="6" t="s">
        <v>6</v>
      </c>
      <c r="D96" s="6" t="s">
        <v>7</v>
      </c>
      <c r="E96" s="6" t="s">
        <v>8</v>
      </c>
      <c r="F96" s="6" t="s">
        <v>9</v>
      </c>
      <c r="G96" s="6" t="s">
        <v>10</v>
      </c>
      <c r="H96" s="7" t="s">
        <v>11</v>
      </c>
      <c r="I96" s="8" t="s">
        <v>61</v>
      </c>
    </row>
    <row r="97" spans="1:9" x14ac:dyDescent="0.25">
      <c r="A97" s="14" t="s">
        <v>0</v>
      </c>
      <c r="B97" s="45">
        <v>132784.5</v>
      </c>
      <c r="C97" s="45">
        <v>299849.65999999997</v>
      </c>
      <c r="D97" s="45">
        <v>332984.61</v>
      </c>
      <c r="E97" s="45">
        <v>173651.49</v>
      </c>
      <c r="F97" s="45">
        <v>96262.15</v>
      </c>
      <c r="G97" s="45">
        <v>79987.34</v>
      </c>
      <c r="H97" s="45">
        <v>47690.14</v>
      </c>
      <c r="I97" s="16">
        <f>SUM(B97:H97)</f>
        <v>1163209.8899999999</v>
      </c>
    </row>
    <row r="98" spans="1:9" x14ac:dyDescent="0.25">
      <c r="A98" s="15" t="s">
        <v>1</v>
      </c>
      <c r="B98" s="45">
        <v>57893.5</v>
      </c>
      <c r="C98" s="45">
        <v>306189.08</v>
      </c>
      <c r="D98" s="45">
        <v>951655.41</v>
      </c>
      <c r="E98" s="45">
        <v>542383.73</v>
      </c>
      <c r="F98" s="45">
        <v>346472.27</v>
      </c>
      <c r="G98" s="45">
        <v>337196.07</v>
      </c>
      <c r="H98" s="45">
        <v>180719.9</v>
      </c>
      <c r="I98" s="17">
        <f t="shared" ref="I98:I103" si="40">SUM(B98:H98)</f>
        <v>2722509.96</v>
      </c>
    </row>
    <row r="99" spans="1:9" x14ac:dyDescent="0.25">
      <c r="A99" s="15" t="s">
        <v>2</v>
      </c>
      <c r="B99" s="45">
        <v>29175.66</v>
      </c>
      <c r="C99" s="45">
        <v>173189.7</v>
      </c>
      <c r="D99" s="45">
        <v>1012409.08</v>
      </c>
      <c r="E99" s="45">
        <v>860825.72</v>
      </c>
      <c r="F99" s="45">
        <v>515067.52</v>
      </c>
      <c r="G99" s="45">
        <v>529923.81999999995</v>
      </c>
      <c r="H99" s="45">
        <v>314221.33</v>
      </c>
      <c r="I99" s="17">
        <f t="shared" si="40"/>
        <v>3434812.8299999996</v>
      </c>
    </row>
    <row r="100" spans="1:9" x14ac:dyDescent="0.25">
      <c r="A100" s="15" t="s">
        <v>3</v>
      </c>
      <c r="B100" s="45">
        <v>13913.48</v>
      </c>
      <c r="C100" s="45">
        <v>65642.47</v>
      </c>
      <c r="D100" s="45">
        <v>473912.48</v>
      </c>
      <c r="E100" s="45">
        <v>614110.06000000006</v>
      </c>
      <c r="F100" s="45">
        <v>327932.98</v>
      </c>
      <c r="G100" s="45">
        <v>332596.64</v>
      </c>
      <c r="H100" s="45">
        <v>192771.15</v>
      </c>
      <c r="I100" s="17">
        <f t="shared" si="40"/>
        <v>2020879.2599999998</v>
      </c>
    </row>
    <row r="101" spans="1:9" x14ac:dyDescent="0.25">
      <c r="A101" s="15" t="s">
        <v>4</v>
      </c>
      <c r="B101" s="45">
        <v>4780.25</v>
      </c>
      <c r="C101" s="45">
        <v>18838.72</v>
      </c>
      <c r="D101" s="45">
        <v>135287.19</v>
      </c>
      <c r="E101" s="45">
        <v>220208.97</v>
      </c>
      <c r="F101" s="45">
        <v>108878.87</v>
      </c>
      <c r="G101" s="45">
        <v>108948.15</v>
      </c>
      <c r="H101" s="45">
        <v>62523.22</v>
      </c>
      <c r="I101" s="17">
        <f t="shared" si="40"/>
        <v>659465.37</v>
      </c>
    </row>
    <row r="102" spans="1:9" x14ac:dyDescent="0.25">
      <c r="A102" s="15" t="s">
        <v>5</v>
      </c>
      <c r="B102" s="45">
        <v>1625.59</v>
      </c>
      <c r="C102" s="45">
        <v>7160.68</v>
      </c>
      <c r="D102" s="45">
        <v>34426.230000000003</v>
      </c>
      <c r="E102" s="45">
        <v>66041.399999999994</v>
      </c>
      <c r="F102" s="45">
        <v>33230.31</v>
      </c>
      <c r="G102" s="45">
        <v>32207.26</v>
      </c>
      <c r="H102" s="45">
        <v>18034.189999999999</v>
      </c>
      <c r="I102" s="17">
        <f t="shared" si="40"/>
        <v>192725.66</v>
      </c>
    </row>
    <row r="103" spans="1:9" x14ac:dyDescent="0.25">
      <c r="A103" s="18" t="s">
        <v>62</v>
      </c>
      <c r="B103" s="19">
        <f>SUM(B97:B102)</f>
        <v>240172.98</v>
      </c>
      <c r="C103" s="20">
        <f t="shared" ref="C103" si="41">SUM(C97:C102)</f>
        <v>870870.30999999994</v>
      </c>
      <c r="D103" s="20">
        <f t="shared" ref="D103" si="42">SUM(D97:D102)</f>
        <v>2940675</v>
      </c>
      <c r="E103" s="20">
        <f t="shared" ref="E103" si="43">SUM(E97:E102)</f>
        <v>2477221.37</v>
      </c>
      <c r="F103" s="20">
        <f t="shared" ref="F103" si="44">SUM(F97:F102)</f>
        <v>1427844.1</v>
      </c>
      <c r="G103" s="20">
        <f t="shared" ref="G103" si="45">SUM(G97:G102)</f>
        <v>1420859.28</v>
      </c>
      <c r="H103" s="21">
        <f t="shared" ref="H103" si="46">SUM(H97:H102)</f>
        <v>815959.92999999993</v>
      </c>
      <c r="I103" s="22">
        <f t="shared" si="40"/>
        <v>10193602.969999999</v>
      </c>
    </row>
    <row r="104" spans="1:9" x14ac:dyDescent="0.25">
      <c r="A104" s="34" t="s">
        <v>79</v>
      </c>
      <c r="B104" s="33"/>
      <c r="C104" s="33"/>
      <c r="D104" s="33"/>
      <c r="E104" s="33"/>
      <c r="F104" s="33"/>
      <c r="G104" s="33"/>
      <c r="H104" s="33"/>
      <c r="I104" s="33"/>
    </row>
    <row r="105" spans="1:9" x14ac:dyDescent="0.25">
      <c r="A105" s="34" t="s">
        <v>69</v>
      </c>
      <c r="B105" s="33"/>
      <c r="C105" s="33"/>
      <c r="D105" s="33"/>
      <c r="E105" s="33"/>
      <c r="F105" s="33"/>
      <c r="G105" s="33"/>
      <c r="H105" s="33"/>
      <c r="I105" s="33"/>
    </row>
    <row r="106" spans="1:9" x14ac:dyDescent="0.25">
      <c r="A106" s="35" t="s">
        <v>98</v>
      </c>
      <c r="B106" s="33"/>
      <c r="C106" s="33"/>
      <c r="D106" s="33"/>
      <c r="E106" s="33"/>
      <c r="F106" s="33"/>
      <c r="G106" s="33"/>
      <c r="H106" s="33"/>
      <c r="I106" s="33"/>
    </row>
    <row r="108" spans="1:9" x14ac:dyDescent="0.25">
      <c r="A108" s="3" t="s">
        <v>63</v>
      </c>
    </row>
    <row r="109" spans="1:9" x14ac:dyDescent="0.25">
      <c r="B109" s="5" t="s">
        <v>12</v>
      </c>
      <c r="C109" s="6" t="s">
        <v>6</v>
      </c>
      <c r="D109" s="6" t="s">
        <v>7</v>
      </c>
      <c r="E109" s="6" t="s">
        <v>8</v>
      </c>
      <c r="F109" s="6" t="s">
        <v>9</v>
      </c>
      <c r="G109" s="6" t="s">
        <v>10</v>
      </c>
      <c r="H109" s="7" t="s">
        <v>11</v>
      </c>
      <c r="I109" s="8" t="s">
        <v>61</v>
      </c>
    </row>
    <row r="110" spans="1:9" x14ac:dyDescent="0.25">
      <c r="A110" s="14" t="s">
        <v>0</v>
      </c>
      <c r="B110" s="9">
        <f>B84+B97</f>
        <v>142645.15</v>
      </c>
      <c r="C110" s="10">
        <f t="shared" ref="C110:I110" si="47">C84+C97</f>
        <v>341357.42</v>
      </c>
      <c r="D110" s="10">
        <f t="shared" si="47"/>
        <v>440613.54</v>
      </c>
      <c r="E110" s="10">
        <f t="shared" si="47"/>
        <v>236341.11</v>
      </c>
      <c r="F110" s="10">
        <f t="shared" si="47"/>
        <v>127408.84</v>
      </c>
      <c r="G110" s="10">
        <f t="shared" si="47"/>
        <v>107890.48</v>
      </c>
      <c r="H110" s="11">
        <f t="shared" si="47"/>
        <v>54896.05</v>
      </c>
      <c r="I110" s="16">
        <f t="shared" si="47"/>
        <v>1451152.5899999999</v>
      </c>
    </row>
    <row r="111" spans="1:9" x14ac:dyDescent="0.25">
      <c r="A111" s="15" t="s">
        <v>1</v>
      </c>
      <c r="B111" s="12">
        <f t="shared" ref="B111:I111" si="48">B85+B98</f>
        <v>61640.45</v>
      </c>
      <c r="C111" s="4">
        <f t="shared" si="48"/>
        <v>329461.38</v>
      </c>
      <c r="D111" s="4">
        <f t="shared" si="48"/>
        <v>1122440.1600000001</v>
      </c>
      <c r="E111" s="4">
        <f t="shared" si="48"/>
        <v>675732.57</v>
      </c>
      <c r="F111" s="4">
        <f t="shared" si="48"/>
        <v>412988.44</v>
      </c>
      <c r="G111" s="4">
        <f t="shared" si="48"/>
        <v>397712.01</v>
      </c>
      <c r="H111" s="13">
        <f t="shared" si="48"/>
        <v>202367.28</v>
      </c>
      <c r="I111" s="17">
        <f t="shared" si="48"/>
        <v>3202342.29</v>
      </c>
    </row>
    <row r="112" spans="1:9" x14ac:dyDescent="0.25">
      <c r="A112" s="15" t="s">
        <v>2</v>
      </c>
      <c r="B112" s="12">
        <f t="shared" ref="B112:I112" si="49">B86+B99</f>
        <v>31384.77</v>
      </c>
      <c r="C112" s="4">
        <f t="shared" si="49"/>
        <v>186688.33000000002</v>
      </c>
      <c r="D112" s="4">
        <f t="shared" si="49"/>
        <v>1217933.5</v>
      </c>
      <c r="E112" s="4">
        <f t="shared" si="49"/>
        <v>1090282.93</v>
      </c>
      <c r="F112" s="4">
        <f t="shared" si="49"/>
        <v>620956.32000000007</v>
      </c>
      <c r="G112" s="4">
        <f t="shared" si="49"/>
        <v>618715.43999999994</v>
      </c>
      <c r="H112" s="13">
        <f t="shared" si="49"/>
        <v>348687.83</v>
      </c>
      <c r="I112" s="17">
        <f t="shared" si="49"/>
        <v>4114649.1199999996</v>
      </c>
    </row>
    <row r="113" spans="1:9" x14ac:dyDescent="0.25">
      <c r="A113" s="15" t="s">
        <v>3</v>
      </c>
      <c r="B113" s="12">
        <f t="shared" ref="B113:I113" si="50">B87+B100</f>
        <v>15185.9</v>
      </c>
      <c r="C113" s="4">
        <f t="shared" si="50"/>
        <v>71201.570000000007</v>
      </c>
      <c r="D113" s="4">
        <f t="shared" si="50"/>
        <v>580616.46</v>
      </c>
      <c r="E113" s="4">
        <f t="shared" si="50"/>
        <v>806541.31</v>
      </c>
      <c r="F113" s="4">
        <f t="shared" si="50"/>
        <v>414847.70999999996</v>
      </c>
      <c r="G113" s="4">
        <f t="shared" si="50"/>
        <v>396593.03</v>
      </c>
      <c r="H113" s="13">
        <f t="shared" si="50"/>
        <v>214810.35</v>
      </c>
      <c r="I113" s="17">
        <f t="shared" si="50"/>
        <v>2499796.3299999996</v>
      </c>
    </row>
    <row r="114" spans="1:9" x14ac:dyDescent="0.25">
      <c r="A114" s="15" t="s">
        <v>4</v>
      </c>
      <c r="B114" s="12">
        <f t="shared" ref="B114:I114" si="51">B88+B101</f>
        <v>5214.47</v>
      </c>
      <c r="C114" s="4">
        <f t="shared" si="51"/>
        <v>20590.330000000002</v>
      </c>
      <c r="D114" s="4">
        <f t="shared" si="51"/>
        <v>161691.88</v>
      </c>
      <c r="E114" s="4">
        <f t="shared" si="51"/>
        <v>286023.36</v>
      </c>
      <c r="F114" s="4">
        <f t="shared" si="51"/>
        <v>139148.15</v>
      </c>
      <c r="G114" s="4">
        <f t="shared" si="51"/>
        <v>130907.26999999999</v>
      </c>
      <c r="H114" s="13">
        <f t="shared" si="51"/>
        <v>69876.100000000006</v>
      </c>
      <c r="I114" s="17">
        <f t="shared" si="51"/>
        <v>813451.56</v>
      </c>
    </row>
    <row r="115" spans="1:9" x14ac:dyDescent="0.25">
      <c r="A115" s="15" t="s">
        <v>5</v>
      </c>
      <c r="B115" s="12">
        <f t="shared" ref="B115:I115" si="52">B89+B102</f>
        <v>1833.52</v>
      </c>
      <c r="C115" s="4">
        <f t="shared" si="52"/>
        <v>7898.54</v>
      </c>
      <c r="D115" s="4">
        <f t="shared" si="52"/>
        <v>40458.870000000003</v>
      </c>
      <c r="E115" s="4">
        <f t="shared" si="52"/>
        <v>81374.47</v>
      </c>
      <c r="F115" s="4">
        <f t="shared" si="52"/>
        <v>40604.589999999997</v>
      </c>
      <c r="G115" s="4">
        <f t="shared" si="52"/>
        <v>37080.65</v>
      </c>
      <c r="H115" s="13">
        <f t="shared" si="52"/>
        <v>19605.539999999997</v>
      </c>
      <c r="I115" s="17">
        <f t="shared" si="52"/>
        <v>228856.18</v>
      </c>
    </row>
    <row r="116" spans="1:9" x14ac:dyDescent="0.25">
      <c r="A116" s="18" t="s">
        <v>62</v>
      </c>
      <c r="B116" s="19">
        <f t="shared" ref="B116:I116" si="53">B90+B103</f>
        <v>257904.26</v>
      </c>
      <c r="C116" s="20">
        <f t="shared" si="53"/>
        <v>957197.57</v>
      </c>
      <c r="D116" s="20">
        <f t="shared" si="53"/>
        <v>3563754.41</v>
      </c>
      <c r="E116" s="20">
        <f t="shared" si="53"/>
        <v>3176295.75</v>
      </c>
      <c r="F116" s="20">
        <f t="shared" si="53"/>
        <v>1755954.0500000003</v>
      </c>
      <c r="G116" s="20">
        <f t="shared" si="53"/>
        <v>1688898.8800000001</v>
      </c>
      <c r="H116" s="21">
        <f t="shared" si="53"/>
        <v>910243.14999999991</v>
      </c>
      <c r="I116" s="22">
        <f t="shared" si="53"/>
        <v>12310248.069999998</v>
      </c>
    </row>
    <row r="117" spans="1:9" x14ac:dyDescent="0.25">
      <c r="A117" s="34" t="s">
        <v>69</v>
      </c>
      <c r="B117" s="33"/>
      <c r="C117" s="33"/>
      <c r="D117" s="33"/>
      <c r="E117" s="33"/>
      <c r="F117" s="33"/>
      <c r="G117" s="33"/>
      <c r="H117" s="33"/>
      <c r="I117" s="33"/>
    </row>
    <row r="118" spans="1:9" x14ac:dyDescent="0.25">
      <c r="A118" s="35" t="s">
        <v>98</v>
      </c>
      <c r="B118" s="33"/>
      <c r="C118" s="33"/>
      <c r="D118" s="33"/>
      <c r="E118" s="33"/>
      <c r="F118" s="33"/>
      <c r="G118" s="33"/>
      <c r="H118" s="33"/>
      <c r="I118" s="33"/>
    </row>
    <row r="121" spans="1:9" x14ac:dyDescent="0.25">
      <c r="A121" s="1" t="s">
        <v>82</v>
      </c>
    </row>
    <row r="122" spans="1:9" x14ac:dyDescent="0.25">
      <c r="A122" s="3" t="s">
        <v>59</v>
      </c>
    </row>
    <row r="123" spans="1:9" x14ac:dyDescent="0.25">
      <c r="B123" s="5" t="s">
        <v>12</v>
      </c>
      <c r="C123" s="6" t="s">
        <v>6</v>
      </c>
      <c r="D123" s="6" t="s">
        <v>7</v>
      </c>
      <c r="E123" s="6" t="s">
        <v>8</v>
      </c>
      <c r="F123" s="6" t="s">
        <v>9</v>
      </c>
      <c r="G123" s="6" t="s">
        <v>10</v>
      </c>
      <c r="H123" s="7" t="s">
        <v>11</v>
      </c>
      <c r="I123" s="8" t="s">
        <v>61</v>
      </c>
    </row>
    <row r="124" spans="1:9" x14ac:dyDescent="0.25">
      <c r="A124" s="14" t="s">
        <v>0</v>
      </c>
      <c r="B124" s="9">
        <v>2603.3000000000002</v>
      </c>
      <c r="C124" s="10">
        <v>8838.4699999999993</v>
      </c>
      <c r="D124" s="10">
        <v>14918.36</v>
      </c>
      <c r="E124" s="10">
        <v>8741.1</v>
      </c>
      <c r="F124" s="10">
        <v>5040.57</v>
      </c>
      <c r="G124" s="10">
        <v>5015.83</v>
      </c>
      <c r="H124" s="11">
        <v>1945.33</v>
      </c>
      <c r="I124" s="16">
        <f>SUM(B124:H124)</f>
        <v>47102.960000000006</v>
      </c>
    </row>
    <row r="125" spans="1:9" x14ac:dyDescent="0.25">
      <c r="A125" s="15" t="s">
        <v>1</v>
      </c>
      <c r="B125" s="12">
        <v>316.02999999999997</v>
      </c>
      <c r="C125" s="4">
        <v>1017.05</v>
      </c>
      <c r="D125" s="4">
        <v>2426.12</v>
      </c>
      <c r="E125" s="4">
        <v>2199.9699999999998</v>
      </c>
      <c r="F125" s="4">
        <v>1011.85</v>
      </c>
      <c r="G125" s="4">
        <v>896.43</v>
      </c>
      <c r="H125" s="13">
        <v>461.7</v>
      </c>
      <c r="I125" s="17">
        <f t="shared" ref="I125:I130" si="54">SUM(B125:H125)</f>
        <v>8329.1500000000015</v>
      </c>
    </row>
    <row r="126" spans="1:9" x14ac:dyDescent="0.25">
      <c r="A126" s="15" t="s">
        <v>2</v>
      </c>
      <c r="B126" s="12">
        <v>112.08</v>
      </c>
      <c r="C126" s="4">
        <v>313.27999999999997</v>
      </c>
      <c r="D126" s="4">
        <v>1389.59</v>
      </c>
      <c r="E126" s="4">
        <v>1723.4</v>
      </c>
      <c r="F126" s="4">
        <v>845.91</v>
      </c>
      <c r="G126" s="4">
        <v>729.98</v>
      </c>
      <c r="H126" s="13">
        <v>194.76</v>
      </c>
      <c r="I126" s="17">
        <f t="shared" si="54"/>
        <v>5309</v>
      </c>
    </row>
    <row r="127" spans="1:9" x14ac:dyDescent="0.25">
      <c r="A127" s="15" t="s">
        <v>3</v>
      </c>
      <c r="B127" s="12">
        <v>21.94</v>
      </c>
      <c r="C127" s="4">
        <v>83.68</v>
      </c>
      <c r="D127" s="4">
        <v>787.07</v>
      </c>
      <c r="E127" s="4">
        <v>1411.3</v>
      </c>
      <c r="F127" s="4">
        <v>696.15</v>
      </c>
      <c r="G127" s="4">
        <v>435.93</v>
      </c>
      <c r="H127" s="13">
        <v>142.07</v>
      </c>
      <c r="I127" s="17">
        <f t="shared" si="54"/>
        <v>3578.14</v>
      </c>
    </row>
    <row r="128" spans="1:9" x14ac:dyDescent="0.25">
      <c r="A128" s="15" t="s">
        <v>4</v>
      </c>
      <c r="B128" s="12">
        <v>18.05</v>
      </c>
      <c r="C128" s="4">
        <v>50.65</v>
      </c>
      <c r="D128" s="4">
        <v>244.49</v>
      </c>
      <c r="E128" s="4">
        <v>722.02</v>
      </c>
      <c r="F128" s="4">
        <v>308.95999999999998</v>
      </c>
      <c r="G128" s="4">
        <v>212.46</v>
      </c>
      <c r="H128" s="13">
        <v>66.14</v>
      </c>
      <c r="I128" s="17">
        <f t="shared" si="54"/>
        <v>1622.7700000000002</v>
      </c>
    </row>
    <row r="129" spans="1:9" x14ac:dyDescent="0.25">
      <c r="A129" s="15" t="s">
        <v>5</v>
      </c>
      <c r="B129" s="12">
        <v>14.79</v>
      </c>
      <c r="C129" s="4">
        <v>104.75</v>
      </c>
      <c r="D129" s="4">
        <v>212.72</v>
      </c>
      <c r="E129" s="4">
        <v>366.62</v>
      </c>
      <c r="F129" s="4">
        <v>240.44</v>
      </c>
      <c r="G129" s="4">
        <v>183.66</v>
      </c>
      <c r="H129" s="13">
        <v>46.81</v>
      </c>
      <c r="I129" s="17">
        <f t="shared" si="54"/>
        <v>1169.79</v>
      </c>
    </row>
    <row r="130" spans="1:9" x14ac:dyDescent="0.25">
      <c r="A130" s="18" t="s">
        <v>62</v>
      </c>
      <c r="B130" s="19">
        <f>SUM(B124:B129)</f>
        <v>3086.19</v>
      </c>
      <c r="C130" s="20">
        <f t="shared" ref="C130" si="55">SUM(C124:C129)</f>
        <v>10407.879999999999</v>
      </c>
      <c r="D130" s="20">
        <f t="shared" ref="D130" si="56">SUM(D124:D129)</f>
        <v>19978.350000000002</v>
      </c>
      <c r="E130" s="20">
        <f t="shared" ref="E130" si="57">SUM(E124:E129)</f>
        <v>15164.41</v>
      </c>
      <c r="F130" s="20">
        <f t="shared" ref="F130" si="58">SUM(F124:F129)</f>
        <v>8143.8799999999992</v>
      </c>
      <c r="G130" s="20">
        <f t="shared" ref="G130" si="59">SUM(G124:G129)</f>
        <v>7474.29</v>
      </c>
      <c r="H130" s="21">
        <f t="shared" ref="H130" si="60">SUM(H124:H129)</f>
        <v>2856.81</v>
      </c>
      <c r="I130" s="22">
        <f t="shared" si="54"/>
        <v>67111.81</v>
      </c>
    </row>
    <row r="131" spans="1:9" x14ac:dyDescent="0.25">
      <c r="A131" s="34" t="s">
        <v>78</v>
      </c>
      <c r="B131" s="33"/>
      <c r="C131" s="33"/>
      <c r="D131" s="33"/>
      <c r="E131" s="33"/>
      <c r="F131" s="33"/>
      <c r="G131" s="33"/>
      <c r="H131" s="33"/>
      <c r="I131" s="33"/>
    </row>
    <row r="132" spans="1:9" x14ac:dyDescent="0.25">
      <c r="A132" s="34" t="s">
        <v>69</v>
      </c>
      <c r="B132" s="33"/>
      <c r="C132" s="33"/>
      <c r="D132" s="33"/>
      <c r="E132" s="33"/>
      <c r="F132" s="33"/>
      <c r="G132" s="33"/>
      <c r="H132" s="33"/>
      <c r="I132" s="33"/>
    </row>
    <row r="133" spans="1:9" x14ac:dyDescent="0.25">
      <c r="A133" s="35" t="s">
        <v>98</v>
      </c>
      <c r="B133" s="33"/>
      <c r="C133" s="33"/>
      <c r="D133" s="33"/>
      <c r="E133" s="33"/>
      <c r="F133" s="33"/>
      <c r="G133" s="33"/>
      <c r="H133" s="33"/>
      <c r="I133" s="33"/>
    </row>
    <row r="135" spans="1:9" x14ac:dyDescent="0.25">
      <c r="A135" s="3" t="s">
        <v>60</v>
      </c>
    </row>
    <row r="136" spans="1:9" x14ac:dyDescent="0.25">
      <c r="B136" s="5" t="s">
        <v>12</v>
      </c>
      <c r="C136" s="6" t="s">
        <v>6</v>
      </c>
      <c r="D136" s="6" t="s">
        <v>7</v>
      </c>
      <c r="E136" s="6" t="s">
        <v>8</v>
      </c>
      <c r="F136" s="6" t="s">
        <v>9</v>
      </c>
      <c r="G136" s="6" t="s">
        <v>10</v>
      </c>
      <c r="H136" s="7" t="s">
        <v>11</v>
      </c>
      <c r="I136" s="8" t="s">
        <v>61</v>
      </c>
    </row>
    <row r="137" spans="1:9" x14ac:dyDescent="0.25">
      <c r="A137" s="14" t="s">
        <v>0</v>
      </c>
      <c r="B137" s="9">
        <v>8868.75</v>
      </c>
      <c r="C137" s="10">
        <v>17064.439999999999</v>
      </c>
      <c r="D137" s="10">
        <v>15340.44</v>
      </c>
      <c r="E137" s="10">
        <v>12857.99</v>
      </c>
      <c r="F137" s="10">
        <v>9955.99</v>
      </c>
      <c r="G137" s="10">
        <v>15220.96</v>
      </c>
      <c r="H137" s="11">
        <v>26420.54</v>
      </c>
      <c r="I137" s="16">
        <f>SUM(B137:H137)</f>
        <v>105729.10999999999</v>
      </c>
    </row>
    <row r="138" spans="1:9" x14ac:dyDescent="0.25">
      <c r="A138" s="15" t="s">
        <v>1</v>
      </c>
      <c r="B138" s="12">
        <v>1379.73</v>
      </c>
      <c r="C138" s="4">
        <v>3054.44</v>
      </c>
      <c r="D138" s="4">
        <v>5074.59</v>
      </c>
      <c r="E138" s="4">
        <v>5695.38</v>
      </c>
      <c r="F138" s="4">
        <v>4903.58</v>
      </c>
      <c r="G138" s="4">
        <v>6029.15</v>
      </c>
      <c r="H138" s="13">
        <v>8349.7199999999993</v>
      </c>
      <c r="I138" s="17">
        <f t="shared" ref="I138:I143" si="61">SUM(B138:H138)</f>
        <v>34486.590000000004</v>
      </c>
    </row>
    <row r="139" spans="1:9" x14ac:dyDescent="0.25">
      <c r="A139" s="15" t="s">
        <v>2</v>
      </c>
      <c r="B139" s="12">
        <v>365.3</v>
      </c>
      <c r="C139" s="4">
        <v>970.85</v>
      </c>
      <c r="D139" s="4">
        <v>4507.67</v>
      </c>
      <c r="E139" s="4">
        <v>5906.38</v>
      </c>
      <c r="F139" s="4">
        <v>4596.54</v>
      </c>
      <c r="G139" s="4">
        <v>4335.58</v>
      </c>
      <c r="H139" s="13">
        <v>2212.6999999999998</v>
      </c>
      <c r="I139" s="17">
        <f t="shared" si="61"/>
        <v>22895.02</v>
      </c>
    </row>
    <row r="140" spans="1:9" x14ac:dyDescent="0.25">
      <c r="A140" s="15" t="s">
        <v>3</v>
      </c>
      <c r="B140" s="12">
        <v>132.46</v>
      </c>
      <c r="C140" s="4">
        <v>509.98</v>
      </c>
      <c r="D140" s="4">
        <v>2531.33</v>
      </c>
      <c r="E140" s="4">
        <v>3640.05</v>
      </c>
      <c r="F140" s="4">
        <v>2274</v>
      </c>
      <c r="G140" s="4">
        <v>2071.04</v>
      </c>
      <c r="H140" s="13">
        <v>1215.95</v>
      </c>
      <c r="I140" s="17">
        <f t="shared" si="61"/>
        <v>12374.810000000001</v>
      </c>
    </row>
    <row r="141" spans="1:9" x14ac:dyDescent="0.25">
      <c r="A141" s="15" t="s">
        <v>4</v>
      </c>
      <c r="B141" s="12">
        <v>67.489999999999995</v>
      </c>
      <c r="C141" s="4">
        <v>188.76</v>
      </c>
      <c r="D141" s="4">
        <v>1034.02</v>
      </c>
      <c r="E141" s="4">
        <v>1819.37</v>
      </c>
      <c r="F141" s="4">
        <v>1102.74</v>
      </c>
      <c r="G141" s="4">
        <v>1063.26</v>
      </c>
      <c r="H141" s="13">
        <v>557.07000000000005</v>
      </c>
      <c r="I141" s="17">
        <f t="shared" si="61"/>
        <v>5832.71</v>
      </c>
    </row>
    <row r="142" spans="1:9" x14ac:dyDescent="0.25">
      <c r="A142" s="15" t="s">
        <v>5</v>
      </c>
      <c r="B142" s="12">
        <v>53.22</v>
      </c>
      <c r="C142" s="4">
        <v>176.45</v>
      </c>
      <c r="D142" s="4">
        <v>480.9</v>
      </c>
      <c r="E142" s="4">
        <v>1061.1600000000001</v>
      </c>
      <c r="F142" s="4">
        <v>685.42</v>
      </c>
      <c r="G142" s="4">
        <v>663.76</v>
      </c>
      <c r="H142" s="13">
        <v>355.97</v>
      </c>
      <c r="I142" s="17">
        <f t="shared" si="61"/>
        <v>3476.88</v>
      </c>
    </row>
    <row r="143" spans="1:9" x14ac:dyDescent="0.25">
      <c r="A143" s="18" t="s">
        <v>62</v>
      </c>
      <c r="B143" s="19">
        <f>SUM(B137:B142)</f>
        <v>10866.949999999997</v>
      </c>
      <c r="C143" s="20">
        <f t="shared" ref="C143" si="62">SUM(C137:C142)</f>
        <v>21964.919999999995</v>
      </c>
      <c r="D143" s="20">
        <f t="shared" ref="D143" si="63">SUM(D137:D142)</f>
        <v>28968.95</v>
      </c>
      <c r="E143" s="20">
        <f t="shared" ref="E143" si="64">SUM(E137:E142)</f>
        <v>30980.329999999998</v>
      </c>
      <c r="F143" s="20">
        <f t="shared" ref="F143" si="65">SUM(F137:F142)</f>
        <v>23518.27</v>
      </c>
      <c r="G143" s="20">
        <f t="shared" ref="G143" si="66">SUM(G137:G142)</f>
        <v>29383.75</v>
      </c>
      <c r="H143" s="21">
        <f t="shared" ref="H143" si="67">SUM(H137:H142)</f>
        <v>39111.949999999997</v>
      </c>
      <c r="I143" s="22">
        <f t="shared" si="61"/>
        <v>184795.12</v>
      </c>
    </row>
    <row r="144" spans="1:9" x14ac:dyDescent="0.25">
      <c r="A144" s="34" t="s">
        <v>79</v>
      </c>
      <c r="B144" s="33"/>
      <c r="C144" s="33"/>
      <c r="D144" s="33"/>
      <c r="E144" s="33"/>
      <c r="F144" s="33"/>
      <c r="G144" s="33"/>
      <c r="H144" s="33"/>
      <c r="I144" s="33"/>
    </row>
    <row r="145" spans="1:9" x14ac:dyDescent="0.25">
      <c r="A145" s="34" t="s">
        <v>69</v>
      </c>
      <c r="B145" s="33"/>
      <c r="C145" s="33"/>
      <c r="D145" s="33"/>
      <c r="E145" s="33"/>
      <c r="F145" s="33"/>
      <c r="G145" s="33"/>
      <c r="H145" s="33"/>
      <c r="I145" s="33"/>
    </row>
    <row r="146" spans="1:9" x14ac:dyDescent="0.25">
      <c r="A146" s="35" t="s">
        <v>98</v>
      </c>
      <c r="B146" s="33"/>
      <c r="C146" s="33"/>
      <c r="D146" s="33"/>
      <c r="E146" s="33"/>
      <c r="F146" s="33"/>
      <c r="G146" s="33"/>
      <c r="H146" s="33"/>
      <c r="I146" s="33"/>
    </row>
    <row r="148" spans="1:9" x14ac:dyDescent="0.25">
      <c r="A148" s="3" t="s">
        <v>63</v>
      </c>
    </row>
    <row r="149" spans="1:9" x14ac:dyDescent="0.25">
      <c r="B149" s="5" t="s">
        <v>12</v>
      </c>
      <c r="C149" s="6" t="s">
        <v>6</v>
      </c>
      <c r="D149" s="6" t="s">
        <v>7</v>
      </c>
      <c r="E149" s="6" t="s">
        <v>8</v>
      </c>
      <c r="F149" s="6" t="s">
        <v>9</v>
      </c>
      <c r="G149" s="6" t="s">
        <v>10</v>
      </c>
      <c r="H149" s="7" t="s">
        <v>11</v>
      </c>
      <c r="I149" s="8" t="s">
        <v>61</v>
      </c>
    </row>
    <row r="150" spans="1:9" x14ac:dyDescent="0.25">
      <c r="A150" s="14" t="s">
        <v>0</v>
      </c>
      <c r="B150" s="9">
        <f>B124+B137</f>
        <v>11472.05</v>
      </c>
      <c r="C150" s="10">
        <f t="shared" ref="C150:I150" si="68">C124+C137</f>
        <v>25902.909999999996</v>
      </c>
      <c r="D150" s="10">
        <f t="shared" si="68"/>
        <v>30258.800000000003</v>
      </c>
      <c r="E150" s="10">
        <f t="shared" si="68"/>
        <v>21599.09</v>
      </c>
      <c r="F150" s="10">
        <f t="shared" si="68"/>
        <v>14996.56</v>
      </c>
      <c r="G150" s="10">
        <f t="shared" si="68"/>
        <v>20236.79</v>
      </c>
      <c r="H150" s="11">
        <f t="shared" si="68"/>
        <v>28365.870000000003</v>
      </c>
      <c r="I150" s="16">
        <f t="shared" si="68"/>
        <v>152832.07</v>
      </c>
    </row>
    <row r="151" spans="1:9" x14ac:dyDescent="0.25">
      <c r="A151" s="15" t="s">
        <v>1</v>
      </c>
      <c r="B151" s="12">
        <f t="shared" ref="B151:I151" si="69">B125+B138</f>
        <v>1695.76</v>
      </c>
      <c r="C151" s="4">
        <f t="shared" si="69"/>
        <v>4071.49</v>
      </c>
      <c r="D151" s="4">
        <f t="shared" si="69"/>
        <v>7500.71</v>
      </c>
      <c r="E151" s="4">
        <f t="shared" si="69"/>
        <v>7895.35</v>
      </c>
      <c r="F151" s="4">
        <f t="shared" si="69"/>
        <v>5915.43</v>
      </c>
      <c r="G151" s="4">
        <f t="shared" si="69"/>
        <v>6925.58</v>
      </c>
      <c r="H151" s="13">
        <f t="shared" si="69"/>
        <v>8811.42</v>
      </c>
      <c r="I151" s="17">
        <f t="shared" si="69"/>
        <v>42815.740000000005</v>
      </c>
    </row>
    <row r="152" spans="1:9" x14ac:dyDescent="0.25">
      <c r="A152" s="15" t="s">
        <v>2</v>
      </c>
      <c r="B152" s="12">
        <f t="shared" ref="B152:I152" si="70">B126+B139</f>
        <v>477.38</v>
      </c>
      <c r="C152" s="4">
        <f t="shared" si="70"/>
        <v>1284.1300000000001</v>
      </c>
      <c r="D152" s="4">
        <f t="shared" si="70"/>
        <v>5897.26</v>
      </c>
      <c r="E152" s="4">
        <f t="shared" si="70"/>
        <v>7629.7800000000007</v>
      </c>
      <c r="F152" s="4">
        <f t="shared" si="70"/>
        <v>5442.45</v>
      </c>
      <c r="G152" s="4">
        <f t="shared" si="70"/>
        <v>5065.5599999999995</v>
      </c>
      <c r="H152" s="13">
        <f t="shared" si="70"/>
        <v>2407.46</v>
      </c>
      <c r="I152" s="17">
        <f t="shared" si="70"/>
        <v>28204.02</v>
      </c>
    </row>
    <row r="153" spans="1:9" x14ac:dyDescent="0.25">
      <c r="A153" s="15" t="s">
        <v>3</v>
      </c>
      <c r="B153" s="12">
        <f t="shared" ref="B153:I153" si="71">B127+B140</f>
        <v>154.4</v>
      </c>
      <c r="C153" s="4">
        <f t="shared" si="71"/>
        <v>593.66000000000008</v>
      </c>
      <c r="D153" s="4">
        <f t="shared" si="71"/>
        <v>3318.4</v>
      </c>
      <c r="E153" s="4">
        <f t="shared" si="71"/>
        <v>5051.3500000000004</v>
      </c>
      <c r="F153" s="4">
        <f t="shared" si="71"/>
        <v>2970.15</v>
      </c>
      <c r="G153" s="4">
        <f t="shared" si="71"/>
        <v>2506.9699999999998</v>
      </c>
      <c r="H153" s="13">
        <f t="shared" si="71"/>
        <v>1358.02</v>
      </c>
      <c r="I153" s="17">
        <f t="shared" si="71"/>
        <v>15952.95</v>
      </c>
    </row>
    <row r="154" spans="1:9" x14ac:dyDescent="0.25">
      <c r="A154" s="15" t="s">
        <v>4</v>
      </c>
      <c r="B154" s="12">
        <f t="shared" ref="B154:I154" si="72">B128+B141</f>
        <v>85.539999999999992</v>
      </c>
      <c r="C154" s="4">
        <f t="shared" si="72"/>
        <v>239.41</v>
      </c>
      <c r="D154" s="4">
        <f t="shared" si="72"/>
        <v>1278.51</v>
      </c>
      <c r="E154" s="4">
        <f t="shared" si="72"/>
        <v>2541.39</v>
      </c>
      <c r="F154" s="4">
        <f t="shared" si="72"/>
        <v>1411.7</v>
      </c>
      <c r="G154" s="4">
        <f t="shared" si="72"/>
        <v>1275.72</v>
      </c>
      <c r="H154" s="13">
        <f t="shared" si="72"/>
        <v>623.21</v>
      </c>
      <c r="I154" s="17">
        <f t="shared" si="72"/>
        <v>7455.4800000000005</v>
      </c>
    </row>
    <row r="155" spans="1:9" x14ac:dyDescent="0.25">
      <c r="A155" s="15" t="s">
        <v>5</v>
      </c>
      <c r="B155" s="12">
        <f t="shared" ref="B155:I155" si="73">B129+B142</f>
        <v>68.009999999999991</v>
      </c>
      <c r="C155" s="4">
        <f t="shared" si="73"/>
        <v>281.2</v>
      </c>
      <c r="D155" s="4">
        <f t="shared" si="73"/>
        <v>693.62</v>
      </c>
      <c r="E155" s="4">
        <f t="shared" si="73"/>
        <v>1427.7800000000002</v>
      </c>
      <c r="F155" s="4">
        <f t="shared" si="73"/>
        <v>925.8599999999999</v>
      </c>
      <c r="G155" s="4">
        <f t="shared" si="73"/>
        <v>847.42</v>
      </c>
      <c r="H155" s="13">
        <f t="shared" si="73"/>
        <v>402.78000000000003</v>
      </c>
      <c r="I155" s="17">
        <f t="shared" si="73"/>
        <v>4646.67</v>
      </c>
    </row>
    <row r="156" spans="1:9" x14ac:dyDescent="0.25">
      <c r="A156" s="18" t="s">
        <v>62</v>
      </c>
      <c r="B156" s="19">
        <f t="shared" ref="B156:I156" si="74">B130+B143</f>
        <v>13953.139999999998</v>
      </c>
      <c r="C156" s="20">
        <f t="shared" si="74"/>
        <v>32372.799999999996</v>
      </c>
      <c r="D156" s="20">
        <f t="shared" si="74"/>
        <v>48947.3</v>
      </c>
      <c r="E156" s="20">
        <f t="shared" si="74"/>
        <v>46144.74</v>
      </c>
      <c r="F156" s="20">
        <f t="shared" si="74"/>
        <v>31662.15</v>
      </c>
      <c r="G156" s="20">
        <f t="shared" si="74"/>
        <v>36858.04</v>
      </c>
      <c r="H156" s="21">
        <f t="shared" si="74"/>
        <v>41968.759999999995</v>
      </c>
      <c r="I156" s="22">
        <f t="shared" si="74"/>
        <v>251906.93</v>
      </c>
    </row>
    <row r="157" spans="1:9" x14ac:dyDescent="0.25">
      <c r="A157" s="34" t="s">
        <v>69</v>
      </c>
    </row>
    <row r="158" spans="1:9" x14ac:dyDescent="0.25">
      <c r="A158" s="35" t="s">
        <v>98</v>
      </c>
    </row>
  </sheetData>
  <pageMargins left="0.7" right="0.7" top="0.75" bottom="0.75" header="0.3" footer="0.3"/>
  <pageSetup paperSize="9" scale="6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58"/>
  <sheetViews>
    <sheetView zoomScale="85" zoomScaleNormal="85" workbookViewId="0"/>
  </sheetViews>
  <sheetFormatPr baseColWidth="10" defaultRowHeight="15" x14ac:dyDescent="0.25"/>
  <cols>
    <col min="1" max="1" width="14.85546875" style="2" bestFit="1" customWidth="1"/>
    <col min="2" max="6" width="22" style="2" customWidth="1"/>
    <col min="7" max="7" width="17.28515625" style="2" customWidth="1"/>
    <col min="8" max="9" width="11.42578125" style="2"/>
    <col min="10" max="13" width="13.140625" style="2" bestFit="1" customWidth="1"/>
    <col min="14" max="14" width="12.140625" style="2" bestFit="1" customWidth="1"/>
    <col min="15" max="15" width="12.140625" style="2" customWidth="1"/>
    <col min="16" max="18" width="14.5703125" style="2" bestFit="1" customWidth="1"/>
    <col min="19" max="20" width="13.140625" style="2" bestFit="1" customWidth="1"/>
    <col min="21" max="16384" width="11.42578125" style="2"/>
  </cols>
  <sheetData>
    <row r="1" spans="1:20" x14ac:dyDescent="0.25">
      <c r="A1" s="1" t="s">
        <v>83</v>
      </c>
      <c r="I1" s="45"/>
      <c r="J1" s="45"/>
      <c r="K1" s="45"/>
      <c r="L1" s="45"/>
      <c r="M1" s="45"/>
      <c r="N1" s="45"/>
      <c r="O1" s="45"/>
      <c r="P1" s="45"/>
      <c r="Q1" s="45"/>
      <c r="R1" s="45"/>
      <c r="S1" s="45"/>
      <c r="T1" s="45"/>
    </row>
    <row r="2" spans="1:20" x14ac:dyDescent="0.25">
      <c r="A2" s="3" t="s">
        <v>59</v>
      </c>
      <c r="I2" s="45"/>
      <c r="J2" s="45"/>
      <c r="K2" s="45"/>
      <c r="L2" s="45"/>
      <c r="M2" s="45"/>
      <c r="N2" s="45"/>
      <c r="O2" s="45"/>
      <c r="P2" s="45"/>
      <c r="Q2" s="45"/>
      <c r="R2" s="45"/>
      <c r="S2" s="45"/>
      <c r="T2" s="45"/>
    </row>
    <row r="3" spans="1:20" ht="24" x14ac:dyDescent="0.25">
      <c r="B3" s="23" t="s">
        <v>13</v>
      </c>
      <c r="C3" s="24" t="s">
        <v>14</v>
      </c>
      <c r="D3" s="24" t="s">
        <v>15</v>
      </c>
      <c r="E3" s="24" t="s">
        <v>16</v>
      </c>
      <c r="F3" s="25" t="s">
        <v>17</v>
      </c>
      <c r="G3" s="8" t="s">
        <v>61</v>
      </c>
      <c r="I3" s="45"/>
      <c r="J3" s="45"/>
      <c r="K3" s="45"/>
      <c r="L3" s="45"/>
      <c r="M3" s="45"/>
      <c r="N3" s="45"/>
      <c r="O3" s="45"/>
      <c r="P3" s="45"/>
      <c r="Q3" s="45"/>
      <c r="R3" s="45"/>
      <c r="S3" s="45"/>
      <c r="T3" s="45"/>
    </row>
    <row r="4" spans="1:20" x14ac:dyDescent="0.25">
      <c r="A4" s="14" t="s">
        <v>0</v>
      </c>
      <c r="B4" s="45">
        <v>16768.810000000001</v>
      </c>
      <c r="C4" s="45">
        <v>153519.71</v>
      </c>
      <c r="D4" s="45">
        <v>49630.879999999997</v>
      </c>
      <c r="E4" s="45">
        <v>110416.29</v>
      </c>
      <c r="F4" s="45">
        <v>12235.86</v>
      </c>
      <c r="G4" s="16">
        <f>SUM(B4:F4)</f>
        <v>342571.55</v>
      </c>
      <c r="I4" s="45"/>
      <c r="J4" s="45"/>
      <c r="K4" s="45"/>
      <c r="L4" s="45"/>
      <c r="M4" s="45"/>
      <c r="N4" s="45"/>
      <c r="O4" s="45"/>
      <c r="P4" s="45"/>
      <c r="Q4" s="45"/>
      <c r="R4" s="45"/>
      <c r="S4" s="45"/>
      <c r="T4" s="45"/>
    </row>
    <row r="5" spans="1:20" x14ac:dyDescent="0.25">
      <c r="A5" s="15" t="s">
        <v>1</v>
      </c>
      <c r="B5" s="45">
        <v>72017.679999999993</v>
      </c>
      <c r="C5" s="45">
        <v>230864.85</v>
      </c>
      <c r="D5" s="45">
        <v>160662.79999999999</v>
      </c>
      <c r="E5" s="45">
        <v>40953.599999999999</v>
      </c>
      <c r="F5" s="45">
        <v>15640.08</v>
      </c>
      <c r="G5" s="17">
        <f t="shared" ref="G5:G10" si="0">SUM(B5:F5)</f>
        <v>520139.01</v>
      </c>
      <c r="I5" s="45"/>
      <c r="J5" s="45"/>
      <c r="K5" s="45"/>
      <c r="L5" s="45"/>
      <c r="M5" s="45"/>
      <c r="N5" s="45"/>
      <c r="O5" s="45"/>
      <c r="P5" s="45"/>
      <c r="Q5" s="45"/>
      <c r="R5" s="45"/>
      <c r="S5" s="45"/>
      <c r="T5" s="45"/>
    </row>
    <row r="6" spans="1:20" x14ac:dyDescent="0.25">
      <c r="A6" s="15" t="s">
        <v>2</v>
      </c>
      <c r="B6" s="45">
        <v>203312.44</v>
      </c>
      <c r="C6" s="45">
        <v>221573.23</v>
      </c>
      <c r="D6" s="45">
        <v>347935.63</v>
      </c>
      <c r="E6" s="45">
        <v>22055.82</v>
      </c>
      <c r="F6" s="45">
        <v>15871.68</v>
      </c>
      <c r="G6" s="17">
        <f t="shared" si="0"/>
        <v>810748.8</v>
      </c>
      <c r="I6" s="45"/>
      <c r="J6" s="45"/>
      <c r="K6" s="45"/>
      <c r="L6" s="45"/>
      <c r="M6" s="45"/>
      <c r="N6" s="45"/>
      <c r="O6" s="45"/>
      <c r="P6" s="45"/>
      <c r="Q6" s="45"/>
      <c r="R6" s="45"/>
      <c r="S6" s="45"/>
      <c r="T6" s="45"/>
    </row>
    <row r="7" spans="1:20" x14ac:dyDescent="0.25">
      <c r="A7" s="15" t="s">
        <v>3</v>
      </c>
      <c r="B7" s="45">
        <v>324846.90999999997</v>
      </c>
      <c r="C7" s="45">
        <v>124982.27</v>
      </c>
      <c r="D7" s="45">
        <v>304813.73</v>
      </c>
      <c r="E7" s="45">
        <v>12208.89</v>
      </c>
      <c r="F7" s="45">
        <v>13572.6</v>
      </c>
      <c r="G7" s="17">
        <f t="shared" si="0"/>
        <v>780424.39999999991</v>
      </c>
      <c r="I7" s="45"/>
      <c r="J7" s="45"/>
      <c r="K7" s="45"/>
      <c r="L7" s="45"/>
      <c r="M7" s="45"/>
      <c r="N7" s="45"/>
      <c r="O7" s="45"/>
      <c r="P7" s="45"/>
      <c r="Q7" s="45"/>
      <c r="R7" s="45"/>
      <c r="S7" s="45"/>
      <c r="T7" s="45"/>
    </row>
    <row r="8" spans="1:20" x14ac:dyDescent="0.25">
      <c r="A8" s="15" t="s">
        <v>4</v>
      </c>
      <c r="B8" s="45">
        <v>279886.73</v>
      </c>
      <c r="C8" s="45">
        <v>49231.62</v>
      </c>
      <c r="D8" s="45">
        <v>106562.23</v>
      </c>
      <c r="E8" s="45">
        <v>5001.45</v>
      </c>
      <c r="F8" s="45">
        <v>7330.41</v>
      </c>
      <c r="G8" s="17">
        <f t="shared" si="0"/>
        <v>448012.43999999994</v>
      </c>
      <c r="I8" s="45"/>
      <c r="J8" s="45"/>
      <c r="K8" s="45"/>
      <c r="L8" s="45"/>
      <c r="M8" s="45"/>
      <c r="N8" s="45"/>
      <c r="O8" s="45"/>
      <c r="P8" s="45"/>
      <c r="Q8" s="45"/>
      <c r="R8" s="45"/>
      <c r="S8" s="45"/>
      <c r="T8" s="45"/>
    </row>
    <row r="9" spans="1:20" x14ac:dyDescent="0.25">
      <c r="A9" s="15" t="s">
        <v>5</v>
      </c>
      <c r="B9" s="45">
        <v>252031.49</v>
      </c>
      <c r="C9" s="45">
        <v>23213.71</v>
      </c>
      <c r="D9" s="45">
        <v>22252.04</v>
      </c>
      <c r="E9" s="45">
        <v>3332.97</v>
      </c>
      <c r="F9" s="45">
        <v>5102.91</v>
      </c>
      <c r="G9" s="17">
        <f t="shared" si="0"/>
        <v>305933.11999999994</v>
      </c>
      <c r="I9" s="45"/>
    </row>
    <row r="10" spans="1:20" x14ac:dyDescent="0.25">
      <c r="A10" s="18" t="s">
        <v>62</v>
      </c>
      <c r="B10" s="20">
        <f>SUM(B4:B9)</f>
        <v>1148864.06</v>
      </c>
      <c r="C10" s="20">
        <f t="shared" ref="C10:F10" si="1">SUM(C4:C9)</f>
        <v>803385.39</v>
      </c>
      <c r="D10" s="20">
        <f t="shared" si="1"/>
        <v>991857.31</v>
      </c>
      <c r="E10" s="20">
        <f t="shared" si="1"/>
        <v>193969.02</v>
      </c>
      <c r="F10" s="20">
        <f t="shared" si="1"/>
        <v>69753.540000000008</v>
      </c>
      <c r="G10" s="22">
        <f t="shared" si="0"/>
        <v>3207829.3200000003</v>
      </c>
      <c r="I10" s="45"/>
      <c r="J10" s="45"/>
      <c r="K10" s="45"/>
      <c r="L10" s="45"/>
      <c r="M10" s="45"/>
      <c r="N10" s="45"/>
      <c r="O10" s="45"/>
      <c r="P10" s="45"/>
      <c r="Q10" s="45"/>
      <c r="R10" s="45"/>
      <c r="S10" s="45"/>
      <c r="T10" s="45"/>
    </row>
    <row r="11" spans="1:20" x14ac:dyDescent="0.25">
      <c r="A11" s="34" t="s">
        <v>78</v>
      </c>
      <c r="B11" s="33"/>
      <c r="C11" s="33"/>
      <c r="D11" s="33"/>
      <c r="E11" s="33"/>
      <c r="F11" s="33"/>
      <c r="G11" s="33"/>
      <c r="I11" s="45"/>
      <c r="J11" s="45"/>
      <c r="K11" s="45"/>
      <c r="L11" s="45"/>
      <c r="M11" s="45"/>
      <c r="N11" s="45"/>
      <c r="O11" s="45"/>
      <c r="P11" s="45"/>
      <c r="Q11" s="45"/>
      <c r="R11" s="45"/>
      <c r="S11" s="45"/>
      <c r="T11" s="45"/>
    </row>
    <row r="12" spans="1:20" x14ac:dyDescent="0.25">
      <c r="A12" s="34" t="s">
        <v>69</v>
      </c>
      <c r="B12" s="33"/>
      <c r="C12" s="33"/>
      <c r="D12" s="33"/>
      <c r="E12" s="33"/>
      <c r="F12" s="33"/>
      <c r="G12" s="33"/>
      <c r="I12" s="45"/>
      <c r="J12" s="45"/>
      <c r="K12" s="45"/>
      <c r="L12" s="45"/>
      <c r="M12" s="45"/>
      <c r="N12" s="45"/>
      <c r="O12" s="45"/>
      <c r="P12" s="45"/>
      <c r="Q12" s="45"/>
      <c r="R12" s="45"/>
      <c r="S12" s="45"/>
      <c r="T12" s="45"/>
    </row>
    <row r="13" spans="1:20" x14ac:dyDescent="0.25">
      <c r="A13" s="35" t="s">
        <v>98</v>
      </c>
      <c r="B13" s="33"/>
      <c r="C13" s="33"/>
      <c r="D13" s="33"/>
      <c r="E13" s="33"/>
      <c r="F13" s="33"/>
      <c r="G13" s="33"/>
      <c r="I13" s="45"/>
      <c r="J13" s="45"/>
      <c r="K13" s="45"/>
      <c r="L13" s="45"/>
      <c r="M13" s="45"/>
      <c r="N13" s="45"/>
      <c r="O13" s="45"/>
      <c r="P13" s="45"/>
      <c r="Q13" s="45"/>
      <c r="R13" s="45"/>
      <c r="S13" s="45"/>
      <c r="T13" s="45"/>
    </row>
    <row r="14" spans="1:20" x14ac:dyDescent="0.25">
      <c r="I14" s="45"/>
      <c r="J14" s="45"/>
      <c r="K14" s="45"/>
      <c r="L14" s="45"/>
      <c r="M14" s="45"/>
      <c r="N14" s="45"/>
      <c r="O14" s="45"/>
      <c r="P14" s="45"/>
      <c r="Q14" s="45"/>
      <c r="R14" s="45"/>
      <c r="S14" s="45"/>
      <c r="T14" s="45"/>
    </row>
    <row r="15" spans="1:20" x14ac:dyDescent="0.25">
      <c r="A15" s="3" t="s">
        <v>60</v>
      </c>
      <c r="I15" s="45"/>
      <c r="J15" s="45"/>
      <c r="K15" s="45"/>
      <c r="L15" s="45"/>
      <c r="M15" s="45"/>
      <c r="N15" s="45"/>
      <c r="O15" s="45"/>
      <c r="P15" s="45"/>
      <c r="Q15" s="45"/>
      <c r="R15" s="45"/>
      <c r="S15" s="45"/>
      <c r="T15" s="45"/>
    </row>
    <row r="16" spans="1:20" ht="24" x14ac:dyDescent="0.25">
      <c r="B16" s="23" t="s">
        <v>13</v>
      </c>
      <c r="C16" s="24" t="s">
        <v>14</v>
      </c>
      <c r="D16" s="24" t="s">
        <v>15</v>
      </c>
      <c r="E16" s="24" t="s">
        <v>16</v>
      </c>
      <c r="F16" s="25" t="s">
        <v>17</v>
      </c>
      <c r="G16" s="8" t="s">
        <v>61</v>
      </c>
      <c r="I16" s="45"/>
      <c r="J16" s="45"/>
      <c r="K16" s="45"/>
      <c r="L16" s="45"/>
      <c r="M16" s="45"/>
      <c r="N16" s="45"/>
      <c r="O16" s="45"/>
      <c r="P16" s="45"/>
      <c r="Q16" s="45"/>
      <c r="R16" s="45"/>
      <c r="S16" s="45"/>
      <c r="T16" s="45"/>
    </row>
    <row r="17" spans="1:20" x14ac:dyDescent="0.25">
      <c r="A17" s="14" t="s">
        <v>0</v>
      </c>
      <c r="B17" s="45">
        <v>124616.39</v>
      </c>
      <c r="C17" s="45">
        <v>656474.98</v>
      </c>
      <c r="D17" s="45">
        <v>158697.35</v>
      </c>
      <c r="E17" s="45">
        <v>336823.85</v>
      </c>
      <c r="F17" s="45">
        <v>38373.760000000002</v>
      </c>
      <c r="G17" s="16">
        <f>SUM(B17:F17)</f>
        <v>1314986.3299999998</v>
      </c>
      <c r="I17" s="45"/>
      <c r="J17" s="45"/>
      <c r="K17" s="45"/>
      <c r="L17" s="45"/>
      <c r="M17" s="45"/>
      <c r="N17" s="45"/>
      <c r="O17" s="45"/>
      <c r="P17" s="45"/>
      <c r="Q17" s="45"/>
      <c r="R17" s="45"/>
      <c r="S17" s="45"/>
      <c r="T17" s="45"/>
    </row>
    <row r="18" spans="1:20" x14ac:dyDescent="0.25">
      <c r="A18" s="15" t="s">
        <v>1</v>
      </c>
      <c r="B18" s="45">
        <v>762161.86</v>
      </c>
      <c r="C18" s="45">
        <v>1520364.12</v>
      </c>
      <c r="D18" s="45">
        <v>628884.01</v>
      </c>
      <c r="E18" s="45">
        <v>166792.21</v>
      </c>
      <c r="F18" s="45">
        <v>82819.759999999995</v>
      </c>
      <c r="G18" s="17">
        <f t="shared" ref="G18:G23" si="2">SUM(B18:F18)</f>
        <v>3161021.96</v>
      </c>
      <c r="I18" s="45"/>
      <c r="J18" s="45"/>
      <c r="K18" s="45"/>
      <c r="L18" s="45"/>
      <c r="M18" s="45"/>
      <c r="N18" s="45"/>
      <c r="O18" s="45"/>
      <c r="P18" s="45"/>
      <c r="Q18" s="45"/>
      <c r="R18" s="45"/>
      <c r="S18" s="45"/>
      <c r="T18" s="45"/>
    </row>
    <row r="19" spans="1:20" x14ac:dyDescent="0.25">
      <c r="A19" s="15" t="s">
        <v>2</v>
      </c>
      <c r="B19" s="45">
        <v>2256962.5699999998</v>
      </c>
      <c r="C19" s="45">
        <v>1615059.35</v>
      </c>
      <c r="D19" s="45">
        <v>1183296.97</v>
      </c>
      <c r="E19" s="45">
        <v>83512.83</v>
      </c>
      <c r="F19" s="45">
        <v>128700.66</v>
      </c>
      <c r="G19" s="17">
        <f t="shared" si="2"/>
        <v>5267532.38</v>
      </c>
      <c r="I19" s="45"/>
      <c r="J19" s="45"/>
      <c r="K19" s="45"/>
      <c r="L19" s="45"/>
      <c r="M19" s="45"/>
      <c r="N19" s="45"/>
      <c r="O19" s="45"/>
      <c r="P19" s="45"/>
      <c r="Q19" s="45"/>
      <c r="R19" s="45"/>
      <c r="S19" s="45"/>
      <c r="T19" s="45"/>
    </row>
    <row r="20" spans="1:20" x14ac:dyDescent="0.25">
      <c r="A20" s="15" t="s">
        <v>3</v>
      </c>
      <c r="B20" s="45">
        <v>4206223.41</v>
      </c>
      <c r="C20" s="45">
        <v>1084427.03</v>
      </c>
      <c r="D20" s="45">
        <v>899603.19</v>
      </c>
      <c r="E20" s="45">
        <v>43549.67</v>
      </c>
      <c r="F20" s="45">
        <v>150705.67000000001</v>
      </c>
      <c r="G20" s="17">
        <f t="shared" si="2"/>
        <v>6384508.9700000007</v>
      </c>
      <c r="I20" s="45"/>
      <c r="J20" s="45"/>
      <c r="K20" s="45"/>
      <c r="L20" s="45"/>
      <c r="M20" s="45"/>
      <c r="N20" s="45"/>
      <c r="O20" s="45"/>
      <c r="P20" s="45"/>
      <c r="Q20" s="45"/>
      <c r="R20" s="45"/>
      <c r="S20" s="45"/>
      <c r="T20" s="45"/>
    </row>
    <row r="21" spans="1:20" x14ac:dyDescent="0.25">
      <c r="A21" s="15" t="s">
        <v>4</v>
      </c>
      <c r="B21" s="45">
        <v>4158600.84</v>
      </c>
      <c r="C21" s="45">
        <v>515934.07</v>
      </c>
      <c r="D21" s="45">
        <v>303468.62</v>
      </c>
      <c r="E21" s="45">
        <v>18958.2</v>
      </c>
      <c r="F21" s="45">
        <v>94686.42</v>
      </c>
      <c r="G21" s="17">
        <f t="shared" si="2"/>
        <v>5091648.1500000004</v>
      </c>
      <c r="I21" s="45"/>
      <c r="J21" s="45"/>
      <c r="K21" s="45"/>
      <c r="L21" s="45"/>
      <c r="M21" s="45"/>
      <c r="N21" s="45"/>
      <c r="O21" s="45"/>
      <c r="P21" s="45"/>
      <c r="Q21" s="45"/>
      <c r="R21" s="45"/>
      <c r="S21" s="45"/>
      <c r="T21" s="45"/>
    </row>
    <row r="22" spans="1:20" x14ac:dyDescent="0.25">
      <c r="A22" s="15" t="s">
        <v>5</v>
      </c>
      <c r="B22" s="45">
        <v>3901062.58</v>
      </c>
      <c r="C22" s="45">
        <v>258399.69</v>
      </c>
      <c r="D22" s="45">
        <v>71419.92</v>
      </c>
      <c r="E22" s="45">
        <v>12154.94</v>
      </c>
      <c r="F22" s="45">
        <v>62459.43</v>
      </c>
      <c r="G22" s="17">
        <f t="shared" si="2"/>
        <v>4305496.5600000005</v>
      </c>
      <c r="I22" s="45"/>
      <c r="J22" s="45"/>
      <c r="K22" s="45"/>
      <c r="L22" s="45"/>
      <c r="M22" s="45"/>
      <c r="N22" s="45"/>
      <c r="O22" s="45"/>
      <c r="P22" s="45"/>
      <c r="Q22" s="45"/>
      <c r="R22" s="45"/>
      <c r="S22" s="45"/>
      <c r="T22" s="45"/>
    </row>
    <row r="23" spans="1:20" x14ac:dyDescent="0.25">
      <c r="A23" s="18" t="s">
        <v>62</v>
      </c>
      <c r="B23" s="20">
        <f>SUM(B17:B22)</f>
        <v>15409627.65</v>
      </c>
      <c r="C23" s="20">
        <f t="shared" ref="C23" si="3">SUM(C17:C22)</f>
        <v>5650659.2400000012</v>
      </c>
      <c r="D23" s="20">
        <f t="shared" ref="D23" si="4">SUM(D17:D22)</f>
        <v>3245370.06</v>
      </c>
      <c r="E23" s="20">
        <f t="shared" ref="E23" si="5">SUM(E17:E22)</f>
        <v>661791.69999999984</v>
      </c>
      <c r="F23" s="20">
        <f t="shared" ref="F23" si="6">SUM(F17:F22)</f>
        <v>557745.69999999995</v>
      </c>
      <c r="G23" s="22">
        <f t="shared" si="2"/>
        <v>25525194.349999998</v>
      </c>
      <c r="I23" s="45"/>
      <c r="J23" s="45"/>
      <c r="K23" s="45"/>
      <c r="L23" s="45"/>
      <c r="M23" s="45"/>
      <c r="N23" s="45"/>
      <c r="O23" s="45"/>
      <c r="P23" s="45"/>
      <c r="Q23" s="45"/>
      <c r="R23" s="45"/>
      <c r="S23" s="45"/>
      <c r="T23" s="45"/>
    </row>
    <row r="24" spans="1:20" x14ac:dyDescent="0.25">
      <c r="A24" s="34" t="s">
        <v>79</v>
      </c>
      <c r="B24" s="33"/>
      <c r="C24" s="33"/>
      <c r="D24" s="33"/>
      <c r="E24" s="33"/>
      <c r="F24" s="33"/>
      <c r="G24" s="33"/>
      <c r="I24" s="45"/>
      <c r="J24" s="45"/>
      <c r="K24" s="45"/>
      <c r="L24" s="45"/>
      <c r="M24" s="45"/>
      <c r="N24" s="45"/>
      <c r="O24" s="45"/>
      <c r="P24" s="45"/>
      <c r="Q24" s="45"/>
      <c r="R24" s="45"/>
      <c r="S24" s="45"/>
      <c r="T24" s="45"/>
    </row>
    <row r="25" spans="1:20" x14ac:dyDescent="0.25">
      <c r="A25" s="34" t="s">
        <v>69</v>
      </c>
      <c r="B25" s="33"/>
      <c r="C25" s="33"/>
      <c r="D25" s="33"/>
      <c r="E25" s="33"/>
      <c r="F25" s="33"/>
      <c r="G25" s="33"/>
      <c r="I25" s="45"/>
      <c r="J25" s="45"/>
      <c r="K25" s="45"/>
      <c r="L25" s="45"/>
      <c r="M25" s="45"/>
      <c r="N25" s="45"/>
      <c r="O25" s="45"/>
      <c r="P25" s="45"/>
      <c r="Q25" s="45"/>
      <c r="R25" s="45"/>
      <c r="S25" s="45"/>
      <c r="T25" s="45"/>
    </row>
    <row r="26" spans="1:20" x14ac:dyDescent="0.25">
      <c r="A26" s="35" t="s">
        <v>98</v>
      </c>
      <c r="B26" s="33"/>
      <c r="C26" s="33"/>
      <c r="D26" s="33"/>
      <c r="E26" s="33"/>
      <c r="F26" s="33"/>
      <c r="G26" s="33"/>
      <c r="I26" s="45"/>
      <c r="J26" s="45"/>
      <c r="K26" s="45"/>
      <c r="L26" s="45"/>
      <c r="M26" s="45"/>
      <c r="N26" s="45"/>
      <c r="O26" s="45"/>
      <c r="P26" s="45"/>
      <c r="Q26" s="45"/>
      <c r="R26" s="45"/>
      <c r="S26" s="45"/>
      <c r="T26" s="45"/>
    </row>
    <row r="27" spans="1:20" x14ac:dyDescent="0.25">
      <c r="I27" s="45"/>
      <c r="J27" s="45"/>
      <c r="K27" s="45"/>
      <c r="L27" s="45"/>
      <c r="M27" s="45"/>
      <c r="N27" s="45"/>
      <c r="O27" s="45"/>
      <c r="P27" s="45"/>
      <c r="Q27" s="45"/>
      <c r="R27" s="45"/>
      <c r="S27" s="45"/>
      <c r="T27" s="45"/>
    </row>
    <row r="28" spans="1:20" x14ac:dyDescent="0.25">
      <c r="A28" s="3" t="s">
        <v>63</v>
      </c>
      <c r="I28" s="45"/>
    </row>
    <row r="29" spans="1:20" ht="24" x14ac:dyDescent="0.25">
      <c r="B29" s="23" t="s">
        <v>13</v>
      </c>
      <c r="C29" s="24" t="s">
        <v>14</v>
      </c>
      <c r="D29" s="24" t="s">
        <v>15</v>
      </c>
      <c r="E29" s="24" t="s">
        <v>16</v>
      </c>
      <c r="F29" s="25" t="s">
        <v>17</v>
      </c>
      <c r="G29" s="8" t="s">
        <v>61</v>
      </c>
      <c r="I29" s="45"/>
      <c r="J29" s="45"/>
      <c r="K29" s="45"/>
      <c r="L29" s="45"/>
      <c r="M29" s="45"/>
      <c r="N29" s="45"/>
      <c r="O29" s="45"/>
      <c r="P29" s="45"/>
      <c r="Q29" s="45"/>
      <c r="R29" s="45"/>
      <c r="S29" s="45"/>
      <c r="T29" s="45"/>
    </row>
    <row r="30" spans="1:20" x14ac:dyDescent="0.25">
      <c r="A30" s="14" t="s">
        <v>0</v>
      </c>
      <c r="B30" s="4">
        <f t="shared" ref="B30:B36" si="7">B4+B17</f>
        <v>141385.20000000001</v>
      </c>
      <c r="C30" s="4">
        <f t="shared" ref="C30:G30" si="8">C4+C17</f>
        <v>809994.69</v>
      </c>
      <c r="D30" s="4">
        <f t="shared" si="8"/>
        <v>208328.23</v>
      </c>
      <c r="E30" s="4">
        <f t="shared" si="8"/>
        <v>447240.13999999996</v>
      </c>
      <c r="F30" s="4">
        <f t="shared" si="8"/>
        <v>50609.62</v>
      </c>
      <c r="G30" s="16">
        <f t="shared" si="8"/>
        <v>1657557.88</v>
      </c>
      <c r="I30" s="45"/>
      <c r="J30" s="45"/>
      <c r="K30" s="45"/>
      <c r="L30" s="45"/>
      <c r="M30" s="45"/>
      <c r="N30" s="45"/>
      <c r="O30" s="45"/>
      <c r="P30" s="45"/>
      <c r="Q30" s="45"/>
      <c r="R30" s="45"/>
      <c r="S30" s="45"/>
      <c r="T30" s="45"/>
    </row>
    <row r="31" spans="1:20" x14ac:dyDescent="0.25">
      <c r="A31" s="15" t="s">
        <v>1</v>
      </c>
      <c r="B31" s="4">
        <f t="shared" si="7"/>
        <v>834179.54</v>
      </c>
      <c r="C31" s="4">
        <f t="shared" ref="C31:G36" si="9">C5+C18</f>
        <v>1751228.9700000002</v>
      </c>
      <c r="D31" s="4">
        <f t="shared" si="9"/>
        <v>789546.81</v>
      </c>
      <c r="E31" s="4">
        <f t="shared" si="9"/>
        <v>207745.81</v>
      </c>
      <c r="F31" s="4">
        <f t="shared" si="9"/>
        <v>98459.839999999997</v>
      </c>
      <c r="G31" s="17">
        <f t="shared" si="9"/>
        <v>3681160.9699999997</v>
      </c>
      <c r="I31" s="45"/>
      <c r="J31" s="45"/>
      <c r="K31" s="45"/>
      <c r="L31" s="45"/>
      <c r="M31" s="45"/>
      <c r="N31" s="45"/>
      <c r="O31" s="45"/>
      <c r="P31" s="45"/>
      <c r="Q31" s="45"/>
      <c r="R31" s="45"/>
      <c r="S31" s="45"/>
      <c r="T31" s="45"/>
    </row>
    <row r="32" spans="1:20" x14ac:dyDescent="0.25">
      <c r="A32" s="15" t="s">
        <v>2</v>
      </c>
      <c r="B32" s="4">
        <f t="shared" si="7"/>
        <v>2460275.0099999998</v>
      </c>
      <c r="C32" s="4">
        <f t="shared" si="9"/>
        <v>1836632.58</v>
      </c>
      <c r="D32" s="4">
        <f t="shared" si="9"/>
        <v>1531232.6</v>
      </c>
      <c r="E32" s="4">
        <f t="shared" si="9"/>
        <v>105568.65</v>
      </c>
      <c r="F32" s="4">
        <f t="shared" si="9"/>
        <v>144572.34</v>
      </c>
      <c r="G32" s="17">
        <f t="shared" si="9"/>
        <v>6078281.1799999997</v>
      </c>
      <c r="I32" s="45"/>
      <c r="J32" s="45"/>
      <c r="K32" s="45"/>
      <c r="L32" s="45"/>
      <c r="M32" s="45"/>
      <c r="N32" s="45"/>
      <c r="O32" s="45"/>
      <c r="P32" s="45"/>
      <c r="Q32" s="45"/>
      <c r="R32" s="45"/>
      <c r="S32" s="45"/>
      <c r="T32" s="45"/>
    </row>
    <row r="33" spans="1:20" x14ac:dyDescent="0.25">
      <c r="A33" s="15" t="s">
        <v>3</v>
      </c>
      <c r="B33" s="4">
        <f t="shared" si="7"/>
        <v>4531070.32</v>
      </c>
      <c r="C33" s="4">
        <f t="shared" si="9"/>
        <v>1209409.3</v>
      </c>
      <c r="D33" s="4">
        <f t="shared" si="9"/>
        <v>1204416.92</v>
      </c>
      <c r="E33" s="4">
        <f t="shared" si="9"/>
        <v>55758.559999999998</v>
      </c>
      <c r="F33" s="4">
        <f t="shared" si="9"/>
        <v>164278.27000000002</v>
      </c>
      <c r="G33" s="17">
        <f t="shared" si="9"/>
        <v>7164933.370000001</v>
      </c>
      <c r="I33" s="45"/>
      <c r="J33" s="45"/>
      <c r="K33" s="45"/>
      <c r="L33" s="45"/>
      <c r="M33" s="45"/>
      <c r="N33" s="45"/>
      <c r="O33" s="45"/>
      <c r="P33" s="45"/>
      <c r="Q33" s="45"/>
      <c r="R33" s="45"/>
      <c r="S33" s="45"/>
      <c r="T33" s="45"/>
    </row>
    <row r="34" spans="1:20" x14ac:dyDescent="0.25">
      <c r="A34" s="15" t="s">
        <v>4</v>
      </c>
      <c r="B34" s="4">
        <f t="shared" si="7"/>
        <v>4438487.57</v>
      </c>
      <c r="C34" s="4">
        <f t="shared" si="9"/>
        <v>565165.69000000006</v>
      </c>
      <c r="D34" s="4">
        <f t="shared" si="9"/>
        <v>410030.85</v>
      </c>
      <c r="E34" s="4">
        <f t="shared" si="9"/>
        <v>23959.65</v>
      </c>
      <c r="F34" s="4">
        <f t="shared" si="9"/>
        <v>102016.83</v>
      </c>
      <c r="G34" s="17">
        <f t="shared" si="9"/>
        <v>5539660.5899999999</v>
      </c>
      <c r="I34" s="45"/>
      <c r="J34" s="45"/>
      <c r="K34" s="45"/>
      <c r="L34" s="45"/>
      <c r="M34" s="45"/>
      <c r="N34" s="45"/>
      <c r="O34" s="45"/>
      <c r="P34" s="45"/>
      <c r="Q34" s="45"/>
      <c r="R34" s="45"/>
      <c r="S34" s="45"/>
      <c r="T34" s="45"/>
    </row>
    <row r="35" spans="1:20" x14ac:dyDescent="0.25">
      <c r="A35" s="15" t="s">
        <v>5</v>
      </c>
      <c r="B35" s="4">
        <f t="shared" si="7"/>
        <v>4153094.0700000003</v>
      </c>
      <c r="C35" s="4">
        <f t="shared" si="9"/>
        <v>281613.40000000002</v>
      </c>
      <c r="D35" s="4">
        <f t="shared" si="9"/>
        <v>93671.959999999992</v>
      </c>
      <c r="E35" s="4">
        <f t="shared" si="9"/>
        <v>15487.91</v>
      </c>
      <c r="F35" s="4">
        <f t="shared" si="9"/>
        <v>67562.34</v>
      </c>
      <c r="G35" s="17">
        <f t="shared" si="9"/>
        <v>4611429.6800000006</v>
      </c>
      <c r="I35" s="45"/>
      <c r="J35" s="45"/>
      <c r="K35" s="45"/>
      <c r="L35" s="45"/>
      <c r="M35" s="45"/>
      <c r="N35" s="45"/>
      <c r="O35" s="45"/>
      <c r="P35" s="45"/>
      <c r="Q35" s="45"/>
      <c r="R35" s="45"/>
      <c r="S35" s="45"/>
      <c r="T35" s="45"/>
    </row>
    <row r="36" spans="1:20" x14ac:dyDescent="0.25">
      <c r="A36" s="18" t="s">
        <v>62</v>
      </c>
      <c r="B36" s="20">
        <f t="shared" si="7"/>
        <v>16558491.710000001</v>
      </c>
      <c r="C36" s="20">
        <f t="shared" si="9"/>
        <v>6454044.6300000008</v>
      </c>
      <c r="D36" s="20">
        <f t="shared" si="9"/>
        <v>4237227.37</v>
      </c>
      <c r="E36" s="20">
        <f t="shared" si="9"/>
        <v>855760.71999999986</v>
      </c>
      <c r="F36" s="20">
        <f t="shared" si="9"/>
        <v>627499.24</v>
      </c>
      <c r="G36" s="22">
        <f t="shared" si="9"/>
        <v>28733023.669999998</v>
      </c>
      <c r="I36" s="45"/>
      <c r="J36" s="45"/>
      <c r="K36" s="45"/>
      <c r="L36" s="45"/>
      <c r="M36" s="45"/>
      <c r="N36" s="45"/>
      <c r="O36" s="45"/>
      <c r="P36" s="45"/>
      <c r="Q36" s="45"/>
      <c r="R36" s="45"/>
      <c r="S36" s="45"/>
      <c r="T36" s="45"/>
    </row>
    <row r="37" spans="1:20" x14ac:dyDescent="0.25">
      <c r="A37" s="34" t="s">
        <v>69</v>
      </c>
      <c r="B37" s="33"/>
      <c r="C37" s="33"/>
      <c r="D37" s="33"/>
      <c r="E37" s="33"/>
      <c r="F37" s="33"/>
      <c r="G37" s="33"/>
      <c r="I37" s="45"/>
      <c r="J37" s="45"/>
      <c r="K37" s="45"/>
      <c r="L37" s="45"/>
      <c r="M37" s="45"/>
      <c r="N37" s="45"/>
      <c r="O37" s="45"/>
      <c r="P37" s="45"/>
      <c r="Q37" s="45"/>
      <c r="R37" s="45"/>
      <c r="S37" s="45"/>
      <c r="T37" s="45"/>
    </row>
    <row r="38" spans="1:20" x14ac:dyDescent="0.25">
      <c r="A38" s="35" t="s">
        <v>98</v>
      </c>
      <c r="B38" s="33"/>
      <c r="C38" s="33"/>
      <c r="D38" s="33"/>
      <c r="E38" s="33"/>
      <c r="F38" s="33"/>
      <c r="G38" s="33"/>
      <c r="I38" s="45"/>
      <c r="J38" s="45"/>
      <c r="K38" s="45"/>
      <c r="L38" s="45"/>
      <c r="M38" s="45"/>
      <c r="N38" s="45"/>
      <c r="O38" s="45"/>
      <c r="P38" s="45"/>
      <c r="Q38" s="45"/>
      <c r="R38" s="45"/>
      <c r="S38" s="45"/>
      <c r="T38" s="45"/>
    </row>
    <row r="41" spans="1:20" x14ac:dyDescent="0.25">
      <c r="A41" s="1" t="s">
        <v>84</v>
      </c>
    </row>
    <row r="42" spans="1:20" x14ac:dyDescent="0.25">
      <c r="A42" s="3" t="s">
        <v>59</v>
      </c>
    </row>
    <row r="43" spans="1:20" ht="24" x14ac:dyDescent="0.25">
      <c r="B43" s="23" t="s">
        <v>13</v>
      </c>
      <c r="C43" s="24" t="s">
        <v>14</v>
      </c>
      <c r="D43" s="24" t="s">
        <v>15</v>
      </c>
      <c r="E43" s="24" t="s">
        <v>16</v>
      </c>
      <c r="F43" s="25" t="s">
        <v>17</v>
      </c>
      <c r="G43" s="8" t="s">
        <v>61</v>
      </c>
    </row>
    <row r="44" spans="1:20" x14ac:dyDescent="0.25">
      <c r="A44" s="14" t="s">
        <v>0</v>
      </c>
      <c r="B44" s="45">
        <v>1677.11</v>
      </c>
      <c r="C44" s="45">
        <v>3271.03</v>
      </c>
      <c r="D44" s="45">
        <v>419.16</v>
      </c>
      <c r="E44" s="45">
        <v>1614.84</v>
      </c>
      <c r="F44" s="45">
        <v>543.75</v>
      </c>
      <c r="G44" s="16">
        <f>SUM(B44:F44)</f>
        <v>7525.89</v>
      </c>
    </row>
    <row r="45" spans="1:20" x14ac:dyDescent="0.25">
      <c r="A45" s="15" t="s">
        <v>1</v>
      </c>
      <c r="B45" s="45">
        <v>13083.26</v>
      </c>
      <c r="C45" s="45">
        <v>12570.73</v>
      </c>
      <c r="D45" s="45">
        <v>2279.35</v>
      </c>
      <c r="E45" s="45">
        <v>1936.55</v>
      </c>
      <c r="F45" s="45">
        <v>2107.65</v>
      </c>
      <c r="G45" s="17">
        <f t="shared" ref="G45:G50" si="10">SUM(B45:F45)</f>
        <v>31977.539999999997</v>
      </c>
    </row>
    <row r="46" spans="1:20" x14ac:dyDescent="0.25">
      <c r="A46" s="15" t="s">
        <v>2</v>
      </c>
      <c r="B46" s="45">
        <v>79047.98</v>
      </c>
      <c r="C46" s="45">
        <v>29832.959999999999</v>
      </c>
      <c r="D46" s="45">
        <v>10198.73</v>
      </c>
      <c r="E46" s="45">
        <v>2382.86</v>
      </c>
      <c r="F46" s="45">
        <v>4140.97</v>
      </c>
      <c r="G46" s="17">
        <f t="shared" si="10"/>
        <v>125603.5</v>
      </c>
    </row>
    <row r="47" spans="1:20" x14ac:dyDescent="0.25">
      <c r="A47" s="15" t="s">
        <v>3</v>
      </c>
      <c r="B47" s="45">
        <v>222108.02</v>
      </c>
      <c r="C47" s="45">
        <v>40620.160000000003</v>
      </c>
      <c r="D47" s="45">
        <v>26985.73</v>
      </c>
      <c r="E47" s="45">
        <v>2281.06</v>
      </c>
      <c r="F47" s="45">
        <v>5934.22</v>
      </c>
      <c r="G47" s="17">
        <f t="shared" si="10"/>
        <v>297929.18999999994</v>
      </c>
    </row>
    <row r="48" spans="1:20" x14ac:dyDescent="0.25">
      <c r="A48" s="15" t="s">
        <v>4</v>
      </c>
      <c r="B48" s="45">
        <v>243904.96</v>
      </c>
      <c r="C48" s="45">
        <v>26556.9</v>
      </c>
      <c r="D48" s="45">
        <v>15803.18</v>
      </c>
      <c r="E48" s="45">
        <v>1499.6</v>
      </c>
      <c r="F48" s="45">
        <v>4638.8500000000004</v>
      </c>
      <c r="G48" s="17">
        <f t="shared" si="10"/>
        <v>292403.48999999993</v>
      </c>
    </row>
    <row r="49" spans="1:7" x14ac:dyDescent="0.25">
      <c r="A49" s="15" t="s">
        <v>5</v>
      </c>
      <c r="B49" s="45">
        <v>241578.74</v>
      </c>
      <c r="C49" s="45">
        <v>16450.79</v>
      </c>
      <c r="D49" s="45">
        <v>5107.3999999999996</v>
      </c>
      <c r="E49" s="45">
        <v>1465.13</v>
      </c>
      <c r="F49" s="45">
        <v>4030.77</v>
      </c>
      <c r="G49" s="17">
        <f t="shared" si="10"/>
        <v>268632.83</v>
      </c>
    </row>
    <row r="50" spans="1:7" x14ac:dyDescent="0.25">
      <c r="A50" s="18" t="s">
        <v>62</v>
      </c>
      <c r="B50" s="20">
        <f>SUM(B44:B49)</f>
        <v>801400.07</v>
      </c>
      <c r="C50" s="20">
        <f t="shared" ref="C50" si="11">SUM(C44:C49)</f>
        <v>129302.57</v>
      </c>
      <c r="D50" s="20">
        <f t="shared" ref="D50" si="12">SUM(D44:D49)</f>
        <v>60793.55</v>
      </c>
      <c r="E50" s="20">
        <f t="shared" ref="E50" si="13">SUM(E44:E49)</f>
        <v>11180.04</v>
      </c>
      <c r="F50" s="20">
        <f t="shared" ref="F50" si="14">SUM(F44:F49)</f>
        <v>21396.210000000003</v>
      </c>
      <c r="G50" s="22">
        <f t="shared" si="10"/>
        <v>1024072.44</v>
      </c>
    </row>
    <row r="51" spans="1:7" x14ac:dyDescent="0.25">
      <c r="A51" s="34" t="s">
        <v>78</v>
      </c>
      <c r="B51" s="33"/>
      <c r="C51" s="33"/>
      <c r="D51" s="33"/>
      <c r="E51" s="33"/>
      <c r="F51" s="33"/>
      <c r="G51" s="33"/>
    </row>
    <row r="52" spans="1:7" x14ac:dyDescent="0.25">
      <c r="A52" s="34" t="s">
        <v>69</v>
      </c>
      <c r="B52" s="33"/>
      <c r="C52" s="33"/>
      <c r="D52" s="33"/>
      <c r="E52" s="33"/>
      <c r="F52" s="33"/>
      <c r="G52" s="33"/>
    </row>
    <row r="53" spans="1:7" x14ac:dyDescent="0.25">
      <c r="A53" s="35" t="s">
        <v>98</v>
      </c>
      <c r="B53" s="33"/>
      <c r="C53" s="33"/>
      <c r="D53" s="33"/>
      <c r="E53" s="33"/>
      <c r="F53" s="33"/>
      <c r="G53" s="33"/>
    </row>
    <row r="55" spans="1:7" x14ac:dyDescent="0.25">
      <c r="A55" s="3" t="s">
        <v>60</v>
      </c>
    </row>
    <row r="56" spans="1:7" ht="24" x14ac:dyDescent="0.25">
      <c r="B56" s="23" t="s">
        <v>13</v>
      </c>
      <c r="C56" s="24" t="s">
        <v>14</v>
      </c>
      <c r="D56" s="24" t="s">
        <v>15</v>
      </c>
      <c r="E56" s="24" t="s">
        <v>16</v>
      </c>
      <c r="F56" s="25" t="s">
        <v>17</v>
      </c>
      <c r="G56" s="8" t="s">
        <v>61</v>
      </c>
    </row>
    <row r="57" spans="1:7" x14ac:dyDescent="0.25">
      <c r="A57" s="14" t="s">
        <v>0</v>
      </c>
      <c r="B57" s="45">
        <v>20242.86</v>
      </c>
      <c r="C57" s="45">
        <v>14661.77</v>
      </c>
      <c r="D57" s="45">
        <v>3286.5</v>
      </c>
      <c r="E57" s="45">
        <v>4757.7700000000004</v>
      </c>
      <c r="F57" s="45">
        <v>3098.43</v>
      </c>
      <c r="G57" s="16">
        <f>SUM(B57:F57)</f>
        <v>46047.330000000009</v>
      </c>
    </row>
    <row r="58" spans="1:7" x14ac:dyDescent="0.25">
      <c r="A58" s="15" t="s">
        <v>1</v>
      </c>
      <c r="B58" s="45">
        <v>207287.62</v>
      </c>
      <c r="C58" s="45">
        <v>125935.55</v>
      </c>
      <c r="D58" s="45">
        <v>37351.879999999997</v>
      </c>
      <c r="E58" s="45">
        <v>11765.15</v>
      </c>
      <c r="F58" s="45">
        <v>21685.21</v>
      </c>
      <c r="G58" s="17">
        <f t="shared" ref="G58:G63" si="15">SUM(B58:F58)</f>
        <v>404025.41000000003</v>
      </c>
    </row>
    <row r="59" spans="1:7" x14ac:dyDescent="0.25">
      <c r="A59" s="15" t="s">
        <v>2</v>
      </c>
      <c r="B59" s="45">
        <v>1190296.75</v>
      </c>
      <c r="C59" s="45">
        <v>405746.62</v>
      </c>
      <c r="D59" s="45">
        <v>140294.25</v>
      </c>
      <c r="E59" s="45">
        <v>18489.98</v>
      </c>
      <c r="F59" s="45">
        <v>54996.94</v>
      </c>
      <c r="G59" s="17">
        <f t="shared" si="15"/>
        <v>1809824.54</v>
      </c>
    </row>
    <row r="60" spans="1:7" x14ac:dyDescent="0.25">
      <c r="A60" s="15" t="s">
        <v>3</v>
      </c>
      <c r="B60" s="45">
        <v>3409267.66</v>
      </c>
      <c r="C60" s="45">
        <v>599309.9</v>
      </c>
      <c r="D60" s="45">
        <v>239201.27</v>
      </c>
      <c r="E60" s="45">
        <v>17875.580000000002</v>
      </c>
      <c r="F60" s="45">
        <v>85600.51</v>
      </c>
      <c r="G60" s="17">
        <f t="shared" si="15"/>
        <v>4351254.92</v>
      </c>
    </row>
    <row r="61" spans="1:7" x14ac:dyDescent="0.25">
      <c r="A61" s="15" t="s">
        <v>4</v>
      </c>
      <c r="B61" s="45">
        <v>3845751.9</v>
      </c>
      <c r="C61" s="45">
        <v>382325.17</v>
      </c>
      <c r="D61" s="45">
        <v>123777.1</v>
      </c>
      <c r="E61" s="45">
        <v>10664.8</v>
      </c>
      <c r="F61" s="45">
        <v>63831.1</v>
      </c>
      <c r="G61" s="17">
        <f t="shared" si="15"/>
        <v>4426350.0699999994</v>
      </c>
    </row>
    <row r="62" spans="1:7" x14ac:dyDescent="0.25">
      <c r="A62" s="15" t="s">
        <v>5</v>
      </c>
      <c r="B62" s="45">
        <v>3793482.05</v>
      </c>
      <c r="C62" s="45">
        <v>219376.7</v>
      </c>
      <c r="D62" s="45">
        <v>35702.32</v>
      </c>
      <c r="E62" s="45">
        <v>8378.43</v>
      </c>
      <c r="F62" s="45">
        <v>52354.51</v>
      </c>
      <c r="G62" s="17">
        <f t="shared" si="15"/>
        <v>4109294.01</v>
      </c>
    </row>
    <row r="63" spans="1:7" x14ac:dyDescent="0.25">
      <c r="A63" s="18" t="s">
        <v>62</v>
      </c>
      <c r="B63" s="20">
        <f>SUM(B57:B62)</f>
        <v>12466328.84</v>
      </c>
      <c r="C63" s="20">
        <f t="shared" ref="C63" si="16">SUM(C57:C62)</f>
        <v>1747355.7099999997</v>
      </c>
      <c r="D63" s="20">
        <f t="shared" ref="D63" si="17">SUM(D57:D62)</f>
        <v>579613.31999999995</v>
      </c>
      <c r="E63" s="20">
        <f t="shared" ref="E63" si="18">SUM(E57:E62)</f>
        <v>71931.709999999992</v>
      </c>
      <c r="F63" s="20">
        <f t="shared" ref="F63" si="19">SUM(F57:F62)</f>
        <v>281566.7</v>
      </c>
      <c r="G63" s="22">
        <f t="shared" si="15"/>
        <v>15146796.279999999</v>
      </c>
    </row>
    <row r="64" spans="1:7" x14ac:dyDescent="0.25">
      <c r="A64" s="34" t="s">
        <v>79</v>
      </c>
      <c r="B64" s="33"/>
      <c r="C64" s="33"/>
      <c r="D64" s="33"/>
      <c r="E64" s="33"/>
      <c r="F64" s="33"/>
      <c r="G64" s="33"/>
    </row>
    <row r="65" spans="1:20" x14ac:dyDescent="0.25">
      <c r="A65" s="34" t="s">
        <v>69</v>
      </c>
      <c r="B65" s="33"/>
      <c r="C65" s="33"/>
      <c r="D65" s="33"/>
      <c r="E65" s="33"/>
      <c r="F65" s="33"/>
      <c r="G65" s="33"/>
    </row>
    <row r="66" spans="1:20" x14ac:dyDescent="0.25">
      <c r="A66" s="35" t="s">
        <v>98</v>
      </c>
      <c r="B66" s="33"/>
      <c r="C66" s="33"/>
      <c r="D66" s="33"/>
      <c r="E66" s="33"/>
      <c r="F66" s="33"/>
      <c r="G66" s="33"/>
    </row>
    <row r="68" spans="1:20" x14ac:dyDescent="0.25">
      <c r="A68" s="3" t="s">
        <v>63</v>
      </c>
    </row>
    <row r="69" spans="1:20" ht="24" x14ac:dyDescent="0.25">
      <c r="B69" s="23" t="s">
        <v>13</v>
      </c>
      <c r="C69" s="24" t="s">
        <v>14</v>
      </c>
      <c r="D69" s="24" t="s">
        <v>15</v>
      </c>
      <c r="E69" s="24" t="s">
        <v>16</v>
      </c>
      <c r="F69" s="25" t="s">
        <v>17</v>
      </c>
      <c r="G69" s="8" t="s">
        <v>61</v>
      </c>
    </row>
    <row r="70" spans="1:20" x14ac:dyDescent="0.25">
      <c r="A70" s="14" t="s">
        <v>0</v>
      </c>
      <c r="B70" s="4">
        <f t="shared" ref="B70:B76" si="20">B44+B57</f>
        <v>21919.97</v>
      </c>
      <c r="C70" s="4">
        <f t="shared" ref="C70:G70" si="21">C44+C57</f>
        <v>17932.8</v>
      </c>
      <c r="D70" s="4">
        <f t="shared" si="21"/>
        <v>3705.66</v>
      </c>
      <c r="E70" s="4">
        <f t="shared" si="21"/>
        <v>6372.6100000000006</v>
      </c>
      <c r="F70" s="4">
        <f t="shared" si="21"/>
        <v>3642.18</v>
      </c>
      <c r="G70" s="16">
        <f t="shared" si="21"/>
        <v>53573.220000000008</v>
      </c>
    </row>
    <row r="71" spans="1:20" x14ac:dyDescent="0.25">
      <c r="A71" s="15" t="s">
        <v>1</v>
      </c>
      <c r="B71" s="4">
        <f t="shared" si="20"/>
        <v>220370.88</v>
      </c>
      <c r="C71" s="4">
        <f t="shared" ref="C71:G76" si="22">C45+C58</f>
        <v>138506.28</v>
      </c>
      <c r="D71" s="4">
        <f t="shared" si="22"/>
        <v>39631.229999999996</v>
      </c>
      <c r="E71" s="4">
        <f t="shared" si="22"/>
        <v>13701.699999999999</v>
      </c>
      <c r="F71" s="4">
        <f t="shared" si="22"/>
        <v>23792.86</v>
      </c>
      <c r="G71" s="17">
        <f t="shared" si="22"/>
        <v>436002.95</v>
      </c>
    </row>
    <row r="72" spans="1:20" x14ac:dyDescent="0.25">
      <c r="A72" s="15" t="s">
        <v>2</v>
      </c>
      <c r="B72" s="4">
        <f t="shared" si="20"/>
        <v>1269344.73</v>
      </c>
      <c r="C72" s="4">
        <f t="shared" si="22"/>
        <v>435579.58</v>
      </c>
      <c r="D72" s="4">
        <f t="shared" si="22"/>
        <v>150492.98000000001</v>
      </c>
      <c r="E72" s="4">
        <f t="shared" si="22"/>
        <v>20872.84</v>
      </c>
      <c r="F72" s="4">
        <f t="shared" si="22"/>
        <v>59137.91</v>
      </c>
      <c r="G72" s="17">
        <f t="shared" si="22"/>
        <v>1935428.04</v>
      </c>
    </row>
    <row r="73" spans="1:20" x14ac:dyDescent="0.25">
      <c r="A73" s="15" t="s">
        <v>3</v>
      </c>
      <c r="B73" s="4">
        <f t="shared" si="20"/>
        <v>3631375.68</v>
      </c>
      <c r="C73" s="4">
        <f t="shared" si="22"/>
        <v>639930.06000000006</v>
      </c>
      <c r="D73" s="4">
        <f t="shared" si="22"/>
        <v>266187</v>
      </c>
      <c r="E73" s="4">
        <f t="shared" si="22"/>
        <v>20156.640000000003</v>
      </c>
      <c r="F73" s="4">
        <f t="shared" si="22"/>
        <v>91534.73</v>
      </c>
      <c r="G73" s="17">
        <f t="shared" si="22"/>
        <v>4649184.1099999994</v>
      </c>
    </row>
    <row r="74" spans="1:20" x14ac:dyDescent="0.25">
      <c r="A74" s="15" t="s">
        <v>4</v>
      </c>
      <c r="B74" s="4">
        <f t="shared" si="20"/>
        <v>4089656.86</v>
      </c>
      <c r="C74" s="4">
        <f t="shared" si="22"/>
        <v>408882.07</v>
      </c>
      <c r="D74" s="4">
        <f t="shared" si="22"/>
        <v>139580.28</v>
      </c>
      <c r="E74" s="4">
        <f t="shared" si="22"/>
        <v>12164.4</v>
      </c>
      <c r="F74" s="4">
        <f t="shared" si="22"/>
        <v>68469.95</v>
      </c>
      <c r="G74" s="17">
        <f t="shared" si="22"/>
        <v>4718753.5599999996</v>
      </c>
    </row>
    <row r="75" spans="1:20" x14ac:dyDescent="0.25">
      <c r="A75" s="15" t="s">
        <v>5</v>
      </c>
      <c r="B75" s="4">
        <f t="shared" si="20"/>
        <v>4035060.79</v>
      </c>
      <c r="C75" s="4">
        <f t="shared" si="22"/>
        <v>235827.49000000002</v>
      </c>
      <c r="D75" s="4">
        <f t="shared" si="22"/>
        <v>40809.72</v>
      </c>
      <c r="E75" s="4">
        <f t="shared" si="22"/>
        <v>9843.5600000000013</v>
      </c>
      <c r="F75" s="4">
        <f t="shared" si="22"/>
        <v>56385.279999999999</v>
      </c>
      <c r="G75" s="17">
        <f t="shared" si="22"/>
        <v>4377926.84</v>
      </c>
    </row>
    <row r="76" spans="1:20" x14ac:dyDescent="0.25">
      <c r="A76" s="18" t="s">
        <v>62</v>
      </c>
      <c r="B76" s="20">
        <f t="shared" si="20"/>
        <v>13267728.91</v>
      </c>
      <c r="C76" s="20">
        <f t="shared" si="22"/>
        <v>1876658.2799999998</v>
      </c>
      <c r="D76" s="20">
        <f t="shared" si="22"/>
        <v>640406.87</v>
      </c>
      <c r="E76" s="20">
        <f t="shared" si="22"/>
        <v>83111.75</v>
      </c>
      <c r="F76" s="20">
        <f t="shared" si="22"/>
        <v>302962.91000000003</v>
      </c>
      <c r="G76" s="22">
        <f t="shared" si="22"/>
        <v>16170868.719999999</v>
      </c>
      <c r="I76" s="45"/>
      <c r="J76" s="45"/>
      <c r="K76" s="45"/>
      <c r="L76" s="45"/>
      <c r="M76" s="45"/>
      <c r="N76" s="45"/>
      <c r="O76" s="45"/>
      <c r="P76" s="45"/>
      <c r="Q76" s="45"/>
      <c r="R76" s="45"/>
      <c r="S76" s="45"/>
      <c r="T76" s="45"/>
    </row>
    <row r="77" spans="1:20" x14ac:dyDescent="0.25">
      <c r="A77" s="34" t="s">
        <v>69</v>
      </c>
      <c r="B77" s="33"/>
      <c r="C77" s="33"/>
      <c r="D77" s="33"/>
      <c r="E77" s="33"/>
      <c r="F77" s="33"/>
      <c r="G77" s="33"/>
      <c r="I77" s="45"/>
      <c r="J77" s="45"/>
      <c r="K77" s="45"/>
      <c r="L77" s="45"/>
      <c r="M77" s="45"/>
      <c r="N77" s="45"/>
      <c r="O77" s="45"/>
      <c r="P77" s="45"/>
      <c r="Q77" s="45"/>
      <c r="R77" s="45"/>
      <c r="S77" s="45"/>
      <c r="T77" s="45"/>
    </row>
    <row r="78" spans="1:20" x14ac:dyDescent="0.25">
      <c r="A78" s="35" t="s">
        <v>98</v>
      </c>
      <c r="B78" s="33"/>
      <c r="C78" s="33"/>
      <c r="D78" s="33"/>
      <c r="E78" s="33"/>
      <c r="F78" s="33"/>
      <c r="G78" s="33"/>
      <c r="I78" s="45"/>
      <c r="J78" s="45"/>
      <c r="K78" s="45"/>
      <c r="L78" s="45"/>
      <c r="M78" s="45"/>
      <c r="N78" s="45"/>
      <c r="O78" s="45"/>
      <c r="P78" s="45"/>
      <c r="Q78" s="45"/>
      <c r="R78" s="45"/>
      <c r="S78" s="45"/>
      <c r="T78" s="45"/>
    </row>
    <row r="79" spans="1:20" x14ac:dyDescent="0.25">
      <c r="I79" s="45"/>
      <c r="J79" s="45"/>
      <c r="K79" s="45"/>
      <c r="L79" s="45"/>
      <c r="M79" s="45"/>
      <c r="N79" s="45"/>
      <c r="O79" s="45"/>
      <c r="P79" s="45"/>
      <c r="Q79" s="45"/>
      <c r="R79" s="45"/>
      <c r="S79" s="45"/>
      <c r="T79" s="45"/>
    </row>
    <row r="80" spans="1:20" x14ac:dyDescent="0.25">
      <c r="I80" s="45"/>
      <c r="J80" s="45"/>
      <c r="K80" s="45"/>
      <c r="L80" s="45"/>
      <c r="M80" s="45"/>
      <c r="N80" s="45"/>
      <c r="O80" s="45"/>
      <c r="P80" s="45"/>
      <c r="Q80" s="45"/>
      <c r="R80" s="45"/>
      <c r="S80" s="45"/>
      <c r="T80" s="45"/>
    </row>
    <row r="81" spans="1:20" x14ac:dyDescent="0.25">
      <c r="A81" s="1" t="s">
        <v>85</v>
      </c>
      <c r="I81" s="45"/>
      <c r="J81" s="45"/>
      <c r="K81" s="45"/>
      <c r="L81" s="45"/>
      <c r="M81" s="45"/>
      <c r="N81" s="45"/>
      <c r="O81" s="45"/>
      <c r="P81" s="45"/>
      <c r="Q81" s="45"/>
      <c r="R81" s="45"/>
      <c r="S81" s="45"/>
      <c r="T81" s="45"/>
    </row>
    <row r="82" spans="1:20" x14ac:dyDescent="0.25">
      <c r="A82" s="3" t="s">
        <v>59</v>
      </c>
      <c r="I82" s="45"/>
      <c r="J82" s="45"/>
      <c r="K82" s="45"/>
      <c r="L82" s="45"/>
      <c r="M82" s="45"/>
      <c r="N82" s="45"/>
      <c r="O82" s="45"/>
      <c r="P82" s="45"/>
      <c r="Q82" s="45"/>
      <c r="R82" s="45"/>
      <c r="S82" s="45"/>
      <c r="T82" s="45"/>
    </row>
    <row r="83" spans="1:20" ht="24" x14ac:dyDescent="0.25">
      <c r="B83" s="23" t="s">
        <v>13</v>
      </c>
      <c r="C83" s="24" t="s">
        <v>14</v>
      </c>
      <c r="D83" s="24" t="s">
        <v>15</v>
      </c>
      <c r="E83" s="24" t="s">
        <v>16</v>
      </c>
      <c r="F83" s="25" t="s">
        <v>17</v>
      </c>
      <c r="G83" s="8" t="s">
        <v>61</v>
      </c>
      <c r="I83" s="45"/>
      <c r="J83" s="45"/>
      <c r="K83" s="45"/>
      <c r="L83" s="45"/>
      <c r="M83" s="45"/>
      <c r="N83" s="45"/>
      <c r="O83" s="45"/>
      <c r="P83" s="45"/>
      <c r="Q83" s="45"/>
      <c r="R83" s="45"/>
      <c r="S83" s="45"/>
      <c r="T83" s="45"/>
    </row>
    <row r="84" spans="1:20" x14ac:dyDescent="0.25">
      <c r="A84" s="14" t="s">
        <v>0</v>
      </c>
      <c r="B84" s="45">
        <v>14601.13</v>
      </c>
      <c r="C84" s="45">
        <v>140621.31</v>
      </c>
      <c r="D84" s="45">
        <v>46807.37</v>
      </c>
      <c r="E84" s="45">
        <v>76987.009999999995</v>
      </c>
      <c r="F84" s="45">
        <v>8925.8700000000008</v>
      </c>
      <c r="G84" s="16">
        <f>SUM(B84:F84)</f>
        <v>287942.69</v>
      </c>
      <c r="I84" s="45"/>
    </row>
    <row r="85" spans="1:20" x14ac:dyDescent="0.25">
      <c r="A85" s="15" t="s">
        <v>1</v>
      </c>
      <c r="B85" s="45">
        <v>58439.93</v>
      </c>
      <c r="C85" s="45">
        <v>216158.49</v>
      </c>
      <c r="D85" s="45">
        <v>157082.54999999999</v>
      </c>
      <c r="E85" s="45">
        <v>35579.279999999999</v>
      </c>
      <c r="F85" s="45">
        <v>12572.07</v>
      </c>
      <c r="G85" s="17">
        <f t="shared" ref="G85:G90" si="23">SUM(B85:F85)</f>
        <v>479832.32000000001</v>
      </c>
      <c r="I85" s="45"/>
      <c r="J85" s="45"/>
      <c r="K85" s="45"/>
      <c r="L85" s="45"/>
      <c r="M85" s="45"/>
      <c r="N85" s="45"/>
      <c r="O85" s="45"/>
      <c r="P85" s="45"/>
      <c r="Q85" s="45"/>
      <c r="R85" s="45"/>
      <c r="S85" s="45"/>
      <c r="T85" s="45"/>
    </row>
    <row r="86" spans="1:20" x14ac:dyDescent="0.25">
      <c r="A86" s="15" t="s">
        <v>2</v>
      </c>
      <c r="B86" s="45">
        <v>123515.51</v>
      </c>
      <c r="C86" s="45">
        <v>190562.72</v>
      </c>
      <c r="D86" s="45">
        <v>335891.75</v>
      </c>
      <c r="E86" s="45">
        <v>18631.05</v>
      </c>
      <c r="F86" s="45">
        <v>11235.25</v>
      </c>
      <c r="G86" s="17">
        <f t="shared" si="23"/>
        <v>679836.28</v>
      </c>
      <c r="I86" s="45"/>
      <c r="J86" s="45"/>
      <c r="K86" s="45"/>
      <c r="L86" s="45"/>
      <c r="M86" s="45"/>
      <c r="N86" s="45"/>
      <c r="O86" s="45"/>
      <c r="P86" s="45"/>
      <c r="Q86" s="45"/>
      <c r="R86" s="45"/>
      <c r="S86" s="45"/>
      <c r="T86" s="45"/>
    </row>
    <row r="87" spans="1:20" x14ac:dyDescent="0.25">
      <c r="A87" s="15" t="s">
        <v>3</v>
      </c>
      <c r="B87" s="45">
        <v>102335.34</v>
      </c>
      <c r="C87" s="45">
        <v>83784.009999999995</v>
      </c>
      <c r="D87" s="45">
        <v>276176.67</v>
      </c>
      <c r="E87" s="45">
        <v>9254.23</v>
      </c>
      <c r="F87" s="45">
        <v>7366.81</v>
      </c>
      <c r="G87" s="17">
        <f t="shared" si="23"/>
        <v>478917.05999999994</v>
      </c>
      <c r="I87" s="45"/>
      <c r="J87" s="45"/>
      <c r="K87" s="45"/>
      <c r="L87" s="45"/>
      <c r="M87" s="45"/>
      <c r="N87" s="45"/>
      <c r="O87" s="45"/>
      <c r="P87" s="45"/>
      <c r="Q87" s="45"/>
      <c r="R87" s="45"/>
      <c r="S87" s="45"/>
      <c r="T87" s="45"/>
    </row>
    <row r="88" spans="1:20" x14ac:dyDescent="0.25">
      <c r="A88" s="15" t="s">
        <v>4</v>
      </c>
      <c r="B88" s="45">
        <v>35780.51</v>
      </c>
      <c r="C88" s="45">
        <v>22402.23</v>
      </c>
      <c r="D88" s="45">
        <v>89997.73</v>
      </c>
      <c r="E88" s="45">
        <v>3233.9</v>
      </c>
      <c r="F88" s="45">
        <v>2571.81</v>
      </c>
      <c r="G88" s="17">
        <f t="shared" si="23"/>
        <v>153986.18</v>
      </c>
      <c r="I88" s="45"/>
      <c r="J88" s="45"/>
      <c r="K88" s="45"/>
      <c r="L88" s="45"/>
      <c r="M88" s="45"/>
      <c r="N88" s="45"/>
      <c r="O88" s="45"/>
      <c r="P88" s="45"/>
      <c r="Q88" s="45"/>
      <c r="R88" s="45"/>
      <c r="S88" s="45"/>
      <c r="T88" s="45"/>
    </row>
    <row r="89" spans="1:20" x14ac:dyDescent="0.25">
      <c r="A89" s="15" t="s">
        <v>5</v>
      </c>
      <c r="B89" s="45">
        <v>10271.24</v>
      </c>
      <c r="C89" s="45">
        <v>6552.7</v>
      </c>
      <c r="D89" s="45">
        <v>16954.349999999999</v>
      </c>
      <c r="E89" s="45">
        <v>1426.98</v>
      </c>
      <c r="F89" s="45">
        <v>925.22</v>
      </c>
      <c r="G89" s="17">
        <f t="shared" si="23"/>
        <v>36130.49</v>
      </c>
      <c r="I89" s="45"/>
      <c r="J89" s="45"/>
      <c r="K89" s="45"/>
      <c r="L89" s="45"/>
      <c r="M89" s="45"/>
      <c r="N89" s="45"/>
      <c r="O89" s="45"/>
      <c r="P89" s="45"/>
      <c r="Q89" s="45"/>
      <c r="R89" s="45"/>
      <c r="S89" s="45"/>
      <c r="T89" s="45"/>
    </row>
    <row r="90" spans="1:20" x14ac:dyDescent="0.25">
      <c r="A90" s="18" t="s">
        <v>62</v>
      </c>
      <c r="B90" s="20">
        <f>SUM(B84:B89)</f>
        <v>344943.66000000003</v>
      </c>
      <c r="C90" s="20">
        <f t="shared" ref="C90" si="24">SUM(C84:C89)</f>
        <v>660081.46</v>
      </c>
      <c r="D90" s="20">
        <f t="shared" ref="D90" si="25">SUM(D84:D89)</f>
        <v>922910.41999999981</v>
      </c>
      <c r="E90" s="20">
        <f t="shared" ref="E90" si="26">SUM(E84:E89)</f>
        <v>145112.45000000001</v>
      </c>
      <c r="F90" s="20">
        <f t="shared" ref="F90" si="27">SUM(F84:F89)</f>
        <v>43597.03</v>
      </c>
      <c r="G90" s="22">
        <f t="shared" si="23"/>
        <v>2116645.0199999996</v>
      </c>
      <c r="I90" s="45"/>
      <c r="J90" s="45"/>
      <c r="K90" s="45"/>
      <c r="L90" s="45"/>
      <c r="M90" s="45"/>
      <c r="N90" s="45"/>
      <c r="O90" s="45"/>
      <c r="P90" s="45"/>
      <c r="Q90" s="45"/>
      <c r="R90" s="45"/>
      <c r="S90" s="45"/>
      <c r="T90" s="45"/>
    </row>
    <row r="91" spans="1:20" x14ac:dyDescent="0.25">
      <c r="A91" s="34" t="s">
        <v>86</v>
      </c>
      <c r="B91" s="33"/>
      <c r="C91" s="33"/>
      <c r="D91" s="33"/>
      <c r="E91" s="33"/>
      <c r="F91" s="33"/>
      <c r="G91" s="33"/>
      <c r="I91" s="45"/>
      <c r="J91" s="45"/>
      <c r="K91" s="45"/>
      <c r="L91" s="45"/>
      <c r="M91" s="45"/>
      <c r="N91" s="45"/>
      <c r="O91" s="45"/>
      <c r="P91" s="45"/>
      <c r="Q91" s="45"/>
      <c r="R91" s="45"/>
      <c r="S91" s="45"/>
      <c r="T91" s="45"/>
    </row>
    <row r="92" spans="1:20" x14ac:dyDescent="0.25">
      <c r="A92" s="34" t="s">
        <v>69</v>
      </c>
      <c r="B92" s="33"/>
      <c r="C92" s="33"/>
      <c r="D92" s="33"/>
      <c r="E92" s="33"/>
      <c r="F92" s="33"/>
      <c r="G92" s="33"/>
      <c r="I92" s="45"/>
      <c r="J92" s="45"/>
      <c r="K92" s="45"/>
      <c r="L92" s="45"/>
      <c r="M92" s="45"/>
      <c r="N92" s="45"/>
      <c r="O92" s="45"/>
      <c r="P92" s="45"/>
      <c r="Q92" s="45"/>
      <c r="R92" s="45"/>
      <c r="S92" s="45"/>
      <c r="T92" s="45"/>
    </row>
    <row r="93" spans="1:20" x14ac:dyDescent="0.25">
      <c r="A93" s="35" t="s">
        <v>98</v>
      </c>
      <c r="B93" s="33"/>
      <c r="C93" s="33"/>
      <c r="D93" s="33"/>
      <c r="E93" s="33"/>
      <c r="F93" s="33"/>
      <c r="G93" s="33"/>
      <c r="I93" s="45"/>
      <c r="J93" s="45"/>
      <c r="K93" s="45"/>
      <c r="L93" s="45"/>
      <c r="M93" s="45"/>
      <c r="N93" s="45"/>
      <c r="O93" s="45"/>
      <c r="P93" s="45"/>
      <c r="Q93" s="45"/>
      <c r="R93" s="45"/>
      <c r="S93" s="45"/>
      <c r="T93" s="45"/>
    </row>
    <row r="94" spans="1:20" x14ac:dyDescent="0.25">
      <c r="I94" s="45"/>
      <c r="J94" s="45"/>
      <c r="K94" s="45"/>
      <c r="L94" s="45"/>
      <c r="M94" s="45"/>
      <c r="N94" s="45"/>
      <c r="O94" s="45"/>
      <c r="P94" s="45"/>
      <c r="Q94" s="45"/>
      <c r="R94" s="45"/>
      <c r="S94" s="45"/>
      <c r="T94" s="45"/>
    </row>
    <row r="95" spans="1:20" x14ac:dyDescent="0.25">
      <c r="A95" s="3" t="s">
        <v>60</v>
      </c>
      <c r="I95" s="45"/>
      <c r="J95" s="45"/>
      <c r="K95" s="45"/>
      <c r="L95" s="45"/>
      <c r="M95" s="45"/>
      <c r="N95" s="45"/>
      <c r="O95" s="45"/>
      <c r="P95" s="45"/>
      <c r="Q95" s="45"/>
      <c r="R95" s="45"/>
      <c r="S95" s="45"/>
      <c r="T95" s="45"/>
    </row>
    <row r="96" spans="1:20" ht="24" x14ac:dyDescent="0.25">
      <c r="B96" s="23" t="s">
        <v>13</v>
      </c>
      <c r="C96" s="24" t="s">
        <v>14</v>
      </c>
      <c r="D96" s="24" t="s">
        <v>15</v>
      </c>
      <c r="E96" s="24" t="s">
        <v>16</v>
      </c>
      <c r="F96" s="25" t="s">
        <v>17</v>
      </c>
      <c r="G96" s="8" t="s">
        <v>61</v>
      </c>
      <c r="I96" s="45"/>
      <c r="J96" s="45"/>
      <c r="K96" s="45"/>
      <c r="L96" s="45"/>
      <c r="M96" s="45"/>
      <c r="N96" s="45"/>
      <c r="O96" s="45"/>
      <c r="P96" s="45"/>
      <c r="Q96" s="45"/>
      <c r="R96" s="45"/>
      <c r="S96" s="45"/>
      <c r="T96" s="45"/>
    </row>
    <row r="97" spans="1:20" x14ac:dyDescent="0.25">
      <c r="A97" s="14" t="s">
        <v>0</v>
      </c>
      <c r="B97" s="45">
        <v>98074.51</v>
      </c>
      <c r="C97" s="45">
        <v>609104.41</v>
      </c>
      <c r="D97" s="45">
        <v>139602.17000000001</v>
      </c>
      <c r="E97" s="45">
        <v>286991.25</v>
      </c>
      <c r="F97" s="45">
        <v>29437.54</v>
      </c>
      <c r="G97" s="16">
        <f>SUM(B97:F97)</f>
        <v>1163209.8800000001</v>
      </c>
      <c r="I97" s="45"/>
      <c r="J97" s="45"/>
      <c r="K97" s="45"/>
      <c r="L97" s="45"/>
      <c r="M97" s="45"/>
      <c r="N97" s="45"/>
      <c r="O97" s="45"/>
      <c r="P97" s="45"/>
      <c r="Q97" s="45"/>
      <c r="R97" s="45"/>
      <c r="S97" s="45"/>
      <c r="T97" s="45"/>
    </row>
    <row r="98" spans="1:20" x14ac:dyDescent="0.25">
      <c r="A98" s="15" t="s">
        <v>1</v>
      </c>
      <c r="B98" s="45">
        <v>548341.11</v>
      </c>
      <c r="C98" s="45">
        <v>1382778.61</v>
      </c>
      <c r="D98" s="45">
        <v>585305.31999999995</v>
      </c>
      <c r="E98" s="45">
        <v>148005.53</v>
      </c>
      <c r="F98" s="45">
        <v>58079.4</v>
      </c>
      <c r="G98" s="17">
        <f t="shared" ref="G98:G103" si="28">SUM(B98:F98)</f>
        <v>2722509.9699999997</v>
      </c>
      <c r="I98" s="45"/>
      <c r="J98" s="45"/>
      <c r="K98" s="45"/>
      <c r="L98" s="45"/>
      <c r="M98" s="45"/>
      <c r="N98" s="45"/>
      <c r="O98" s="45"/>
      <c r="P98" s="45"/>
      <c r="Q98" s="45"/>
      <c r="R98" s="45"/>
      <c r="S98" s="45"/>
      <c r="T98" s="45"/>
    </row>
    <row r="99" spans="1:20" x14ac:dyDescent="0.25">
      <c r="A99" s="15" t="s">
        <v>2</v>
      </c>
      <c r="B99" s="45">
        <v>1058429.8999999999</v>
      </c>
      <c r="C99" s="45">
        <v>1204380.1399999999</v>
      </c>
      <c r="D99" s="45">
        <v>1038125.12</v>
      </c>
      <c r="E99" s="45">
        <v>62383.19</v>
      </c>
      <c r="F99" s="45">
        <v>71494.48</v>
      </c>
      <c r="G99" s="17">
        <f t="shared" si="28"/>
        <v>3434812.83</v>
      </c>
      <c r="I99" s="45"/>
      <c r="J99" s="45"/>
      <c r="K99" s="45"/>
      <c r="L99" s="45"/>
      <c r="M99" s="45"/>
      <c r="N99" s="45"/>
      <c r="O99" s="45"/>
      <c r="P99" s="45"/>
      <c r="Q99" s="45"/>
      <c r="R99" s="45"/>
      <c r="S99" s="45"/>
      <c r="T99" s="45"/>
    </row>
    <row r="100" spans="1:20" x14ac:dyDescent="0.25">
      <c r="A100" s="15" t="s">
        <v>3</v>
      </c>
      <c r="B100" s="45">
        <v>792978.65</v>
      </c>
      <c r="C100" s="45">
        <v>482578.53</v>
      </c>
      <c r="D100" s="45">
        <v>657078.46</v>
      </c>
      <c r="E100" s="45">
        <v>24383.8</v>
      </c>
      <c r="F100" s="45">
        <v>63859.82</v>
      </c>
      <c r="G100" s="17">
        <f t="shared" si="28"/>
        <v>2020879.2600000002</v>
      </c>
      <c r="I100" s="45"/>
      <c r="J100" s="45"/>
      <c r="K100" s="45"/>
      <c r="L100" s="45"/>
      <c r="M100" s="45"/>
      <c r="N100" s="45"/>
      <c r="O100" s="45"/>
      <c r="P100" s="45"/>
      <c r="Q100" s="45"/>
      <c r="R100" s="45"/>
      <c r="S100" s="45"/>
      <c r="T100" s="45"/>
    </row>
    <row r="101" spans="1:20" x14ac:dyDescent="0.25">
      <c r="A101" s="15" t="s">
        <v>4</v>
      </c>
      <c r="B101" s="45">
        <v>310774.26</v>
      </c>
      <c r="C101" s="45">
        <v>132269.92000000001</v>
      </c>
      <c r="D101" s="45">
        <v>178401.73</v>
      </c>
      <c r="E101" s="45">
        <v>7668.59</v>
      </c>
      <c r="F101" s="45">
        <v>30350.86</v>
      </c>
      <c r="G101" s="17">
        <f t="shared" si="28"/>
        <v>659465.36</v>
      </c>
      <c r="I101" s="45"/>
      <c r="J101" s="45"/>
      <c r="K101" s="45"/>
      <c r="L101" s="45"/>
      <c r="M101" s="45"/>
      <c r="N101" s="45"/>
      <c r="O101" s="45"/>
      <c r="P101" s="45"/>
      <c r="Q101" s="45"/>
      <c r="R101" s="45"/>
      <c r="S101" s="45"/>
      <c r="T101" s="45"/>
    </row>
    <row r="102" spans="1:20" x14ac:dyDescent="0.25">
      <c r="A102" s="15" t="s">
        <v>5</v>
      </c>
      <c r="B102" s="45">
        <v>106352.61</v>
      </c>
      <c r="C102" s="45">
        <v>38266.69</v>
      </c>
      <c r="D102" s="45">
        <v>35425.949999999997</v>
      </c>
      <c r="E102" s="45">
        <v>3064.87</v>
      </c>
      <c r="F102" s="45">
        <v>9615.56</v>
      </c>
      <c r="G102" s="17">
        <f t="shared" si="28"/>
        <v>192725.68</v>
      </c>
      <c r="I102" s="45"/>
      <c r="J102" s="45"/>
      <c r="K102" s="45"/>
      <c r="L102" s="45"/>
      <c r="M102" s="45"/>
      <c r="N102" s="45"/>
      <c r="O102" s="45"/>
      <c r="P102" s="45"/>
      <c r="Q102" s="45"/>
      <c r="R102" s="45"/>
      <c r="S102" s="45"/>
      <c r="T102" s="45"/>
    </row>
    <row r="103" spans="1:20" x14ac:dyDescent="0.25">
      <c r="A103" s="18" t="s">
        <v>62</v>
      </c>
      <c r="B103" s="20">
        <f>SUM(B97:B102)</f>
        <v>2914951.0399999996</v>
      </c>
      <c r="C103" s="20">
        <f t="shared" ref="C103" si="29">SUM(C97:C102)</f>
        <v>3849378.3000000003</v>
      </c>
      <c r="D103" s="20">
        <f t="shared" ref="D103" si="30">SUM(D97:D102)</f>
        <v>2633938.75</v>
      </c>
      <c r="E103" s="20">
        <f t="shared" ref="E103" si="31">SUM(E97:E102)</f>
        <v>532497.23</v>
      </c>
      <c r="F103" s="20">
        <f t="shared" ref="F103" si="32">SUM(F97:F102)</f>
        <v>262837.65999999997</v>
      </c>
      <c r="G103" s="22">
        <f t="shared" si="28"/>
        <v>10193602.98</v>
      </c>
      <c r="I103" s="45"/>
    </row>
    <row r="104" spans="1:20" x14ac:dyDescent="0.25">
      <c r="A104" s="34" t="s">
        <v>79</v>
      </c>
      <c r="B104" s="33"/>
      <c r="C104" s="33"/>
      <c r="D104" s="33"/>
      <c r="E104" s="33"/>
      <c r="F104" s="33"/>
      <c r="G104" s="33"/>
      <c r="I104" s="45"/>
      <c r="J104" s="45"/>
      <c r="K104" s="45"/>
      <c r="L104" s="45"/>
      <c r="M104" s="45"/>
      <c r="N104" s="45"/>
      <c r="O104" s="45"/>
      <c r="P104" s="45"/>
      <c r="Q104" s="45"/>
      <c r="R104" s="45"/>
      <c r="S104" s="45"/>
      <c r="T104" s="45"/>
    </row>
    <row r="105" spans="1:20" x14ac:dyDescent="0.25">
      <c r="A105" s="34" t="s">
        <v>69</v>
      </c>
      <c r="B105" s="33"/>
      <c r="C105" s="33"/>
      <c r="D105" s="33"/>
      <c r="E105" s="33"/>
      <c r="F105" s="33"/>
      <c r="G105" s="33"/>
      <c r="I105" s="45"/>
      <c r="J105" s="45"/>
      <c r="K105" s="45"/>
      <c r="L105" s="45"/>
      <c r="M105" s="45"/>
      <c r="N105" s="45"/>
      <c r="O105" s="45"/>
      <c r="P105" s="45"/>
      <c r="Q105" s="45"/>
      <c r="R105" s="45"/>
      <c r="S105" s="45"/>
      <c r="T105" s="45"/>
    </row>
    <row r="106" spans="1:20" x14ac:dyDescent="0.25">
      <c r="A106" s="35" t="s">
        <v>98</v>
      </c>
      <c r="B106" s="33"/>
      <c r="C106" s="33"/>
      <c r="D106" s="33"/>
      <c r="E106" s="33"/>
      <c r="F106" s="33"/>
      <c r="G106" s="33"/>
      <c r="I106" s="45"/>
      <c r="J106" s="45"/>
      <c r="K106" s="45"/>
      <c r="L106" s="45"/>
      <c r="M106" s="45"/>
      <c r="N106" s="45"/>
      <c r="O106" s="45"/>
      <c r="P106" s="45"/>
      <c r="Q106" s="45"/>
      <c r="R106" s="45"/>
      <c r="S106" s="45"/>
      <c r="T106" s="45"/>
    </row>
    <row r="107" spans="1:20" x14ac:dyDescent="0.25">
      <c r="I107" s="45"/>
      <c r="J107" s="45"/>
      <c r="K107" s="45"/>
      <c r="L107" s="45"/>
      <c r="M107" s="45"/>
      <c r="N107" s="45"/>
      <c r="O107" s="45"/>
      <c r="P107" s="45"/>
      <c r="Q107" s="45"/>
      <c r="R107" s="45"/>
      <c r="S107" s="45"/>
      <c r="T107" s="45"/>
    </row>
    <row r="108" spans="1:20" x14ac:dyDescent="0.25">
      <c r="A108" s="3" t="s">
        <v>63</v>
      </c>
      <c r="I108" s="45"/>
      <c r="J108" s="45"/>
      <c r="K108" s="45"/>
      <c r="L108" s="45"/>
      <c r="M108" s="45"/>
      <c r="N108" s="45"/>
      <c r="O108" s="45"/>
      <c r="P108" s="45"/>
      <c r="Q108" s="45"/>
      <c r="R108" s="45"/>
      <c r="S108" s="45"/>
      <c r="T108" s="45"/>
    </row>
    <row r="109" spans="1:20" ht="24" x14ac:dyDescent="0.25">
      <c r="B109" s="23" t="s">
        <v>13</v>
      </c>
      <c r="C109" s="24" t="s">
        <v>14</v>
      </c>
      <c r="D109" s="24" t="s">
        <v>15</v>
      </c>
      <c r="E109" s="24" t="s">
        <v>16</v>
      </c>
      <c r="F109" s="25" t="s">
        <v>17</v>
      </c>
      <c r="G109" s="8" t="s">
        <v>61</v>
      </c>
      <c r="I109" s="45"/>
      <c r="J109" s="45"/>
      <c r="K109" s="45"/>
      <c r="L109" s="45"/>
      <c r="M109" s="45"/>
      <c r="N109" s="45"/>
      <c r="O109" s="45"/>
      <c r="P109" s="45"/>
      <c r="Q109" s="45"/>
      <c r="R109" s="45"/>
      <c r="S109" s="45"/>
      <c r="T109" s="45"/>
    </row>
    <row r="110" spans="1:20" x14ac:dyDescent="0.25">
      <c r="A110" s="14" t="s">
        <v>0</v>
      </c>
      <c r="B110" s="4">
        <f t="shared" ref="B110:B116" si="33">B84+B97</f>
        <v>112675.64</v>
      </c>
      <c r="C110" s="4">
        <f t="shared" ref="C110:G110" si="34">C84+C97</f>
        <v>749725.72</v>
      </c>
      <c r="D110" s="4">
        <f t="shared" si="34"/>
        <v>186409.54</v>
      </c>
      <c r="E110" s="4">
        <f t="shared" si="34"/>
        <v>363978.26</v>
      </c>
      <c r="F110" s="4">
        <f t="shared" si="34"/>
        <v>38363.410000000003</v>
      </c>
      <c r="G110" s="16">
        <f t="shared" si="34"/>
        <v>1451152.57</v>
      </c>
    </row>
    <row r="111" spans="1:20" x14ac:dyDescent="0.25">
      <c r="A111" s="15" t="s">
        <v>1</v>
      </c>
      <c r="B111" s="4">
        <f t="shared" si="33"/>
        <v>606781.04</v>
      </c>
      <c r="C111" s="4">
        <f t="shared" ref="C111:G116" si="35">C85+C98</f>
        <v>1598937.1</v>
      </c>
      <c r="D111" s="4">
        <f t="shared" si="35"/>
        <v>742387.86999999988</v>
      </c>
      <c r="E111" s="4">
        <f t="shared" si="35"/>
        <v>183584.81</v>
      </c>
      <c r="F111" s="4">
        <f t="shared" si="35"/>
        <v>70651.47</v>
      </c>
      <c r="G111" s="17">
        <f t="shared" si="35"/>
        <v>3202342.2899999996</v>
      </c>
    </row>
    <row r="112" spans="1:20" x14ac:dyDescent="0.25">
      <c r="A112" s="15" t="s">
        <v>2</v>
      </c>
      <c r="B112" s="4">
        <f t="shared" si="33"/>
        <v>1181945.4099999999</v>
      </c>
      <c r="C112" s="4">
        <f t="shared" si="35"/>
        <v>1394942.8599999999</v>
      </c>
      <c r="D112" s="4">
        <f t="shared" si="35"/>
        <v>1374016.87</v>
      </c>
      <c r="E112" s="4">
        <f t="shared" si="35"/>
        <v>81014.240000000005</v>
      </c>
      <c r="F112" s="4">
        <f t="shared" si="35"/>
        <v>82729.73</v>
      </c>
      <c r="G112" s="17">
        <f t="shared" si="35"/>
        <v>4114649.1100000003</v>
      </c>
    </row>
    <row r="113" spans="1:7" x14ac:dyDescent="0.25">
      <c r="A113" s="15" t="s">
        <v>3</v>
      </c>
      <c r="B113" s="4">
        <f t="shared" si="33"/>
        <v>895313.99</v>
      </c>
      <c r="C113" s="4">
        <f t="shared" si="35"/>
        <v>566362.54</v>
      </c>
      <c r="D113" s="4">
        <f t="shared" si="35"/>
        <v>933255.12999999989</v>
      </c>
      <c r="E113" s="4">
        <f t="shared" si="35"/>
        <v>33638.03</v>
      </c>
      <c r="F113" s="4">
        <f t="shared" si="35"/>
        <v>71226.63</v>
      </c>
      <c r="G113" s="17">
        <f t="shared" si="35"/>
        <v>2499796.3200000003</v>
      </c>
    </row>
    <row r="114" spans="1:7" x14ac:dyDescent="0.25">
      <c r="A114" s="15" t="s">
        <v>4</v>
      </c>
      <c r="B114" s="4">
        <f t="shared" si="33"/>
        <v>346554.77</v>
      </c>
      <c r="C114" s="4">
        <f t="shared" si="35"/>
        <v>154672.15000000002</v>
      </c>
      <c r="D114" s="4">
        <f t="shared" si="35"/>
        <v>268399.46000000002</v>
      </c>
      <c r="E114" s="4">
        <f t="shared" si="35"/>
        <v>10902.49</v>
      </c>
      <c r="F114" s="4">
        <f t="shared" si="35"/>
        <v>32922.67</v>
      </c>
      <c r="G114" s="17">
        <f t="shared" si="35"/>
        <v>813451.54</v>
      </c>
    </row>
    <row r="115" spans="1:7" x14ac:dyDescent="0.25">
      <c r="A115" s="15" t="s">
        <v>5</v>
      </c>
      <c r="B115" s="4">
        <f t="shared" si="33"/>
        <v>116623.85</v>
      </c>
      <c r="C115" s="4">
        <f t="shared" si="35"/>
        <v>44819.39</v>
      </c>
      <c r="D115" s="4">
        <f t="shared" si="35"/>
        <v>52380.299999999996</v>
      </c>
      <c r="E115" s="4">
        <f t="shared" si="35"/>
        <v>4491.8500000000004</v>
      </c>
      <c r="F115" s="4">
        <f t="shared" si="35"/>
        <v>10540.779999999999</v>
      </c>
      <c r="G115" s="17">
        <f t="shared" si="35"/>
        <v>228856.16999999998</v>
      </c>
    </row>
    <row r="116" spans="1:7" x14ac:dyDescent="0.25">
      <c r="A116" s="18" t="s">
        <v>62</v>
      </c>
      <c r="B116" s="20">
        <f t="shared" si="33"/>
        <v>3259894.6999999997</v>
      </c>
      <c r="C116" s="20">
        <f t="shared" si="35"/>
        <v>4509459.76</v>
      </c>
      <c r="D116" s="20">
        <f t="shared" si="35"/>
        <v>3556849.17</v>
      </c>
      <c r="E116" s="20">
        <f t="shared" si="35"/>
        <v>677609.67999999993</v>
      </c>
      <c r="F116" s="20">
        <f t="shared" si="35"/>
        <v>306434.68999999994</v>
      </c>
      <c r="G116" s="22">
        <f t="shared" si="35"/>
        <v>12310248</v>
      </c>
    </row>
    <row r="117" spans="1:7" x14ac:dyDescent="0.25">
      <c r="A117" s="34" t="s">
        <v>69</v>
      </c>
      <c r="B117" s="33"/>
      <c r="C117" s="33"/>
      <c r="D117" s="33"/>
      <c r="E117" s="33"/>
      <c r="F117" s="33"/>
      <c r="G117" s="33"/>
    </row>
    <row r="118" spans="1:7" x14ac:dyDescent="0.25">
      <c r="A118" s="35" t="s">
        <v>98</v>
      </c>
      <c r="B118" s="33"/>
      <c r="C118" s="33"/>
      <c r="D118" s="33"/>
      <c r="E118" s="33"/>
      <c r="F118" s="33"/>
      <c r="G118" s="33"/>
    </row>
    <row r="121" spans="1:7" x14ac:dyDescent="0.25">
      <c r="A121" s="1" t="s">
        <v>87</v>
      </c>
    </row>
    <row r="122" spans="1:7" x14ac:dyDescent="0.25">
      <c r="A122" s="3" t="s">
        <v>59</v>
      </c>
    </row>
    <row r="123" spans="1:7" ht="24" x14ac:dyDescent="0.25">
      <c r="B123" s="23" t="s">
        <v>13</v>
      </c>
      <c r="C123" s="24" t="s">
        <v>14</v>
      </c>
      <c r="D123" s="24" t="s">
        <v>15</v>
      </c>
      <c r="E123" s="24" t="s">
        <v>16</v>
      </c>
      <c r="F123" s="25" t="s">
        <v>17</v>
      </c>
      <c r="G123" s="8" t="s">
        <v>61</v>
      </c>
    </row>
    <row r="124" spans="1:7" x14ac:dyDescent="0.25">
      <c r="A124" s="14" t="s">
        <v>0</v>
      </c>
      <c r="B124" s="45">
        <v>490.57</v>
      </c>
      <c r="C124" s="45">
        <v>9627.3700000000008</v>
      </c>
      <c r="D124" s="45">
        <v>2404.35</v>
      </c>
      <c r="E124" s="45">
        <v>31814.43</v>
      </c>
      <c r="F124" s="45">
        <v>2766.24</v>
      </c>
      <c r="G124" s="16">
        <f>SUM(B124:F124)</f>
        <v>47102.96</v>
      </c>
    </row>
    <row r="125" spans="1:7" x14ac:dyDescent="0.25">
      <c r="A125" s="15" t="s">
        <v>1</v>
      </c>
      <c r="B125" s="45">
        <v>494.49</v>
      </c>
      <c r="C125" s="45">
        <v>2135.62</v>
      </c>
      <c r="D125" s="45">
        <v>1300.9000000000001</v>
      </c>
      <c r="E125" s="45">
        <v>3437.78</v>
      </c>
      <c r="F125" s="45">
        <v>960.36</v>
      </c>
      <c r="G125" s="17">
        <f t="shared" ref="G125:G130" si="36">SUM(B125:F125)</f>
        <v>8329.15</v>
      </c>
    </row>
    <row r="126" spans="1:7" x14ac:dyDescent="0.25">
      <c r="A126" s="15" t="s">
        <v>2</v>
      </c>
      <c r="B126" s="45">
        <v>748.96</v>
      </c>
      <c r="C126" s="45">
        <v>1177.55</v>
      </c>
      <c r="D126" s="45">
        <v>1845.15</v>
      </c>
      <c r="E126" s="45">
        <v>1041.9000000000001</v>
      </c>
      <c r="F126" s="45">
        <v>495.46</v>
      </c>
      <c r="G126" s="17">
        <f t="shared" si="36"/>
        <v>5309.0199999999995</v>
      </c>
    </row>
    <row r="127" spans="1:7" x14ac:dyDescent="0.25">
      <c r="A127" s="15" t="s">
        <v>3</v>
      </c>
      <c r="B127" s="45">
        <v>403.55</v>
      </c>
      <c r="C127" s="45">
        <v>578.1</v>
      </c>
      <c r="D127" s="45">
        <v>1651.33</v>
      </c>
      <c r="E127" s="45">
        <v>673.6</v>
      </c>
      <c r="F127" s="45">
        <v>271.57</v>
      </c>
      <c r="G127" s="17">
        <f t="shared" si="36"/>
        <v>3578.15</v>
      </c>
    </row>
    <row r="128" spans="1:7" x14ac:dyDescent="0.25">
      <c r="A128" s="15" t="s">
        <v>4</v>
      </c>
      <c r="B128" s="45">
        <v>201.25</v>
      </c>
      <c r="C128" s="45">
        <v>272.49</v>
      </c>
      <c r="D128" s="45">
        <v>761.32</v>
      </c>
      <c r="E128" s="45">
        <v>267.95999999999998</v>
      </c>
      <c r="F128" s="45">
        <v>119.75</v>
      </c>
      <c r="G128" s="17">
        <f t="shared" si="36"/>
        <v>1622.77</v>
      </c>
    </row>
    <row r="129" spans="1:7" x14ac:dyDescent="0.25">
      <c r="A129" s="15" t="s">
        <v>5</v>
      </c>
      <c r="B129" s="45">
        <v>181.51</v>
      </c>
      <c r="C129" s="45">
        <v>210.21</v>
      </c>
      <c r="D129" s="45">
        <v>190.29</v>
      </c>
      <c r="E129" s="45">
        <v>440.85</v>
      </c>
      <c r="F129" s="45">
        <v>146.91999999999999</v>
      </c>
      <c r="G129" s="17">
        <f t="shared" si="36"/>
        <v>1169.78</v>
      </c>
    </row>
    <row r="130" spans="1:7" x14ac:dyDescent="0.25">
      <c r="A130" s="18" t="s">
        <v>62</v>
      </c>
      <c r="B130" s="20">
        <f>SUM(B124:B129)</f>
        <v>2520.33</v>
      </c>
      <c r="C130" s="20">
        <f t="shared" ref="C130" si="37">SUM(C124:C129)</f>
        <v>14001.34</v>
      </c>
      <c r="D130" s="20">
        <f t="shared" ref="D130" si="38">SUM(D124:D129)</f>
        <v>8153.3399999999992</v>
      </c>
      <c r="E130" s="20">
        <f t="shared" ref="E130" si="39">SUM(E124:E129)</f>
        <v>37676.519999999997</v>
      </c>
      <c r="F130" s="20">
        <f t="shared" ref="F130" si="40">SUM(F124:F129)</f>
        <v>4760.2999999999993</v>
      </c>
      <c r="G130" s="22">
        <f t="shared" si="36"/>
        <v>67111.83</v>
      </c>
    </row>
    <row r="131" spans="1:7" x14ac:dyDescent="0.25">
      <c r="A131" s="34" t="s">
        <v>86</v>
      </c>
      <c r="B131" s="33"/>
      <c r="C131" s="33"/>
      <c r="D131" s="33"/>
      <c r="E131" s="33"/>
      <c r="F131" s="33"/>
      <c r="G131" s="33"/>
    </row>
    <row r="132" spans="1:7" x14ac:dyDescent="0.25">
      <c r="A132" s="34" t="s">
        <v>69</v>
      </c>
      <c r="B132" s="33"/>
      <c r="C132" s="33"/>
      <c r="D132" s="33"/>
      <c r="E132" s="33"/>
      <c r="F132" s="33"/>
      <c r="G132" s="33"/>
    </row>
    <row r="133" spans="1:7" x14ac:dyDescent="0.25">
      <c r="A133" s="35" t="s">
        <v>98</v>
      </c>
      <c r="B133" s="33"/>
      <c r="C133" s="33"/>
      <c r="D133" s="33"/>
      <c r="E133" s="33"/>
      <c r="F133" s="33"/>
      <c r="G133" s="33"/>
    </row>
    <row r="135" spans="1:7" x14ac:dyDescent="0.25">
      <c r="A135" s="3" t="s">
        <v>60</v>
      </c>
    </row>
    <row r="136" spans="1:7" ht="24" x14ac:dyDescent="0.25">
      <c r="B136" s="23" t="s">
        <v>13</v>
      </c>
      <c r="C136" s="24" t="s">
        <v>14</v>
      </c>
      <c r="D136" s="24" t="s">
        <v>15</v>
      </c>
      <c r="E136" s="24" t="s">
        <v>16</v>
      </c>
      <c r="F136" s="25" t="s">
        <v>17</v>
      </c>
      <c r="G136" s="8" t="s">
        <v>61</v>
      </c>
    </row>
    <row r="137" spans="1:7" x14ac:dyDescent="0.25">
      <c r="A137" s="14" t="s">
        <v>0</v>
      </c>
      <c r="B137" s="45">
        <v>6299.01</v>
      </c>
      <c r="C137" s="45">
        <v>32708.799999999999</v>
      </c>
      <c r="D137" s="45">
        <v>15808.68</v>
      </c>
      <c r="E137" s="45">
        <v>45074.83</v>
      </c>
      <c r="F137" s="45">
        <v>5837.79</v>
      </c>
      <c r="G137" s="16">
        <f>SUM(B137:F137)</f>
        <v>105729.11</v>
      </c>
    </row>
    <row r="138" spans="1:7" x14ac:dyDescent="0.25">
      <c r="A138" s="15" t="s">
        <v>1</v>
      </c>
      <c r="B138" s="45">
        <v>6533.14</v>
      </c>
      <c r="C138" s="45">
        <v>11649.96</v>
      </c>
      <c r="D138" s="45">
        <v>6226.81</v>
      </c>
      <c r="E138" s="45">
        <v>7021.52</v>
      </c>
      <c r="F138" s="45">
        <v>3055.16</v>
      </c>
      <c r="G138" s="17">
        <f t="shared" ref="G138:G143" si="41">SUM(B138:F138)</f>
        <v>34486.589999999997</v>
      </c>
    </row>
    <row r="139" spans="1:7" x14ac:dyDescent="0.25">
      <c r="A139" s="15" t="s">
        <v>2</v>
      </c>
      <c r="B139" s="45">
        <v>8235.92</v>
      </c>
      <c r="C139" s="45">
        <v>4932.59</v>
      </c>
      <c r="D139" s="45">
        <v>4877.6000000000004</v>
      </c>
      <c r="E139" s="45">
        <v>2639.66</v>
      </c>
      <c r="F139" s="45">
        <v>2209.25</v>
      </c>
      <c r="G139" s="17">
        <f t="shared" si="41"/>
        <v>22895.02</v>
      </c>
    </row>
    <row r="140" spans="1:7" x14ac:dyDescent="0.25">
      <c r="A140" s="15" t="s">
        <v>3</v>
      </c>
      <c r="B140" s="45">
        <v>3977.1</v>
      </c>
      <c r="C140" s="45">
        <v>2538.6</v>
      </c>
      <c r="D140" s="45">
        <v>3323.47</v>
      </c>
      <c r="E140" s="45">
        <v>1290.3</v>
      </c>
      <c r="F140" s="45">
        <v>1245.3499999999999</v>
      </c>
      <c r="G140" s="17">
        <f t="shared" si="41"/>
        <v>12374.82</v>
      </c>
    </row>
    <row r="141" spans="1:7" x14ac:dyDescent="0.25">
      <c r="A141" s="15" t="s">
        <v>4</v>
      </c>
      <c r="B141" s="45">
        <v>2074.6799999999998</v>
      </c>
      <c r="C141" s="45">
        <v>1338.98</v>
      </c>
      <c r="D141" s="45">
        <v>1289.79</v>
      </c>
      <c r="E141" s="45">
        <v>624.82000000000005</v>
      </c>
      <c r="F141" s="45">
        <v>504.45</v>
      </c>
      <c r="G141" s="17">
        <f t="shared" si="41"/>
        <v>5832.7199999999993</v>
      </c>
    </row>
    <row r="142" spans="1:7" x14ac:dyDescent="0.25">
      <c r="A142" s="15" t="s">
        <v>5</v>
      </c>
      <c r="B142" s="45">
        <v>1227.92</v>
      </c>
      <c r="C142" s="45">
        <v>756.3</v>
      </c>
      <c r="D142" s="45">
        <v>291.64999999999998</v>
      </c>
      <c r="E142" s="45">
        <v>711.64</v>
      </c>
      <c r="F142" s="45">
        <v>489.36</v>
      </c>
      <c r="G142" s="17">
        <f t="shared" si="41"/>
        <v>3476.87</v>
      </c>
    </row>
    <row r="143" spans="1:7" x14ac:dyDescent="0.25">
      <c r="A143" s="18" t="s">
        <v>62</v>
      </c>
      <c r="B143" s="20">
        <f>SUM(B137:B142)</f>
        <v>28347.769999999997</v>
      </c>
      <c r="C143" s="20">
        <f t="shared" ref="C143" si="42">SUM(C137:C142)</f>
        <v>53925.229999999996</v>
      </c>
      <c r="D143" s="20">
        <f t="shared" ref="D143" si="43">SUM(D137:D142)</f>
        <v>31818.000000000007</v>
      </c>
      <c r="E143" s="20">
        <f t="shared" ref="E143" si="44">SUM(E137:E142)</f>
        <v>57362.770000000011</v>
      </c>
      <c r="F143" s="20">
        <f t="shared" ref="F143" si="45">SUM(F137:F142)</f>
        <v>13341.360000000002</v>
      </c>
      <c r="G143" s="22">
        <f t="shared" si="41"/>
        <v>184795.13000000003</v>
      </c>
    </row>
    <row r="144" spans="1:7" x14ac:dyDescent="0.25">
      <c r="A144" s="34" t="s">
        <v>79</v>
      </c>
      <c r="B144" s="33"/>
      <c r="C144" s="33"/>
      <c r="D144" s="33"/>
      <c r="E144" s="33"/>
      <c r="F144" s="33"/>
      <c r="G144" s="33"/>
    </row>
    <row r="145" spans="1:7" x14ac:dyDescent="0.25">
      <c r="A145" s="34" t="s">
        <v>69</v>
      </c>
      <c r="B145" s="33"/>
      <c r="C145" s="33"/>
      <c r="D145" s="33"/>
      <c r="E145" s="33"/>
      <c r="F145" s="33"/>
      <c r="G145" s="33"/>
    </row>
    <row r="146" spans="1:7" x14ac:dyDescent="0.25">
      <c r="A146" s="35" t="s">
        <v>98</v>
      </c>
      <c r="B146" s="33"/>
      <c r="C146" s="33"/>
      <c r="D146" s="33"/>
      <c r="E146" s="33"/>
      <c r="F146" s="33"/>
      <c r="G146" s="33"/>
    </row>
    <row r="148" spans="1:7" x14ac:dyDescent="0.25">
      <c r="A148" s="3" t="s">
        <v>63</v>
      </c>
    </row>
    <row r="149" spans="1:7" ht="24" x14ac:dyDescent="0.25">
      <c r="B149" s="23" t="s">
        <v>13</v>
      </c>
      <c r="C149" s="24" t="s">
        <v>14</v>
      </c>
      <c r="D149" s="24" t="s">
        <v>15</v>
      </c>
      <c r="E149" s="24" t="s">
        <v>16</v>
      </c>
      <c r="F149" s="25" t="s">
        <v>17</v>
      </c>
      <c r="G149" s="8" t="s">
        <v>61</v>
      </c>
    </row>
    <row r="150" spans="1:7" x14ac:dyDescent="0.25">
      <c r="A150" s="14" t="s">
        <v>0</v>
      </c>
      <c r="B150" s="4">
        <f t="shared" ref="B150:B156" si="46">B124+B137</f>
        <v>6789.58</v>
      </c>
      <c r="C150" s="4">
        <f t="shared" ref="C150:G150" si="47">C124+C137</f>
        <v>42336.17</v>
      </c>
      <c r="D150" s="4">
        <f t="shared" si="47"/>
        <v>18213.03</v>
      </c>
      <c r="E150" s="4">
        <f t="shared" si="47"/>
        <v>76889.260000000009</v>
      </c>
      <c r="F150" s="4">
        <f t="shared" si="47"/>
        <v>8604.0299999999988</v>
      </c>
      <c r="G150" s="16">
        <f t="shared" si="47"/>
        <v>152832.07</v>
      </c>
    </row>
    <row r="151" spans="1:7" x14ac:dyDescent="0.25">
      <c r="A151" s="15" t="s">
        <v>1</v>
      </c>
      <c r="B151" s="4">
        <f t="shared" si="46"/>
        <v>7027.63</v>
      </c>
      <c r="C151" s="4">
        <f t="shared" ref="C151:G156" si="48">C125+C138</f>
        <v>13785.579999999998</v>
      </c>
      <c r="D151" s="4">
        <f t="shared" si="48"/>
        <v>7527.7100000000009</v>
      </c>
      <c r="E151" s="4">
        <f t="shared" si="48"/>
        <v>10459.300000000001</v>
      </c>
      <c r="F151" s="4">
        <f t="shared" si="48"/>
        <v>4015.52</v>
      </c>
      <c r="G151" s="17">
        <f t="shared" si="48"/>
        <v>42815.74</v>
      </c>
    </row>
    <row r="152" spans="1:7" x14ac:dyDescent="0.25">
      <c r="A152" s="15" t="s">
        <v>2</v>
      </c>
      <c r="B152" s="4">
        <f t="shared" si="46"/>
        <v>8984.880000000001</v>
      </c>
      <c r="C152" s="4">
        <f t="shared" si="48"/>
        <v>6110.14</v>
      </c>
      <c r="D152" s="4">
        <f t="shared" si="48"/>
        <v>6722.75</v>
      </c>
      <c r="E152" s="4">
        <f t="shared" si="48"/>
        <v>3681.56</v>
      </c>
      <c r="F152" s="4">
        <f t="shared" si="48"/>
        <v>2704.71</v>
      </c>
      <c r="G152" s="17">
        <f t="shared" si="48"/>
        <v>28204.04</v>
      </c>
    </row>
    <row r="153" spans="1:7" x14ac:dyDescent="0.25">
      <c r="A153" s="15" t="s">
        <v>3</v>
      </c>
      <c r="B153" s="4">
        <f t="shared" si="46"/>
        <v>4380.6499999999996</v>
      </c>
      <c r="C153" s="4">
        <f t="shared" si="48"/>
        <v>3116.7</v>
      </c>
      <c r="D153" s="4">
        <f t="shared" si="48"/>
        <v>4974.7999999999993</v>
      </c>
      <c r="E153" s="4">
        <f t="shared" si="48"/>
        <v>1963.9</v>
      </c>
      <c r="F153" s="4">
        <f t="shared" si="48"/>
        <v>1516.9199999999998</v>
      </c>
      <c r="G153" s="17">
        <f t="shared" si="48"/>
        <v>15952.97</v>
      </c>
    </row>
    <row r="154" spans="1:7" x14ac:dyDescent="0.25">
      <c r="A154" s="15" t="s">
        <v>4</v>
      </c>
      <c r="B154" s="4">
        <f t="shared" si="46"/>
        <v>2275.9299999999998</v>
      </c>
      <c r="C154" s="4">
        <f t="shared" si="48"/>
        <v>1611.47</v>
      </c>
      <c r="D154" s="4">
        <f t="shared" si="48"/>
        <v>2051.11</v>
      </c>
      <c r="E154" s="4">
        <f t="shared" si="48"/>
        <v>892.78</v>
      </c>
      <c r="F154" s="4">
        <f t="shared" si="48"/>
        <v>624.20000000000005</v>
      </c>
      <c r="G154" s="17">
        <f t="shared" si="48"/>
        <v>7455.49</v>
      </c>
    </row>
    <row r="155" spans="1:7" x14ac:dyDescent="0.25">
      <c r="A155" s="15" t="s">
        <v>5</v>
      </c>
      <c r="B155" s="4">
        <f t="shared" si="46"/>
        <v>1409.43</v>
      </c>
      <c r="C155" s="4">
        <f t="shared" si="48"/>
        <v>966.51</v>
      </c>
      <c r="D155" s="4">
        <f t="shared" si="48"/>
        <v>481.93999999999994</v>
      </c>
      <c r="E155" s="4">
        <f t="shared" si="48"/>
        <v>1152.49</v>
      </c>
      <c r="F155" s="4">
        <f t="shared" si="48"/>
        <v>636.28</v>
      </c>
      <c r="G155" s="17">
        <f t="shared" si="48"/>
        <v>4646.6499999999996</v>
      </c>
    </row>
    <row r="156" spans="1:7" x14ac:dyDescent="0.25">
      <c r="A156" s="18" t="s">
        <v>62</v>
      </c>
      <c r="B156" s="20">
        <f t="shared" si="46"/>
        <v>30868.1</v>
      </c>
      <c r="C156" s="20">
        <f t="shared" si="48"/>
        <v>67926.569999999992</v>
      </c>
      <c r="D156" s="20">
        <f t="shared" si="48"/>
        <v>39971.340000000004</v>
      </c>
      <c r="E156" s="20">
        <f t="shared" si="48"/>
        <v>95039.290000000008</v>
      </c>
      <c r="F156" s="20">
        <f t="shared" si="48"/>
        <v>18101.660000000003</v>
      </c>
      <c r="G156" s="22">
        <f t="shared" si="48"/>
        <v>251906.96000000002</v>
      </c>
    </row>
    <row r="157" spans="1:7" x14ac:dyDescent="0.25">
      <c r="A157" s="34" t="s">
        <v>69</v>
      </c>
    </row>
    <row r="158" spans="1:7" x14ac:dyDescent="0.25">
      <c r="A158" s="35" t="s">
        <v>98</v>
      </c>
    </row>
  </sheetData>
  <pageMargins left="0.7" right="0.7" top="0.75" bottom="0.75" header="0.3" footer="0.3"/>
  <pageSetup paperSize="9" scale="5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58"/>
  <sheetViews>
    <sheetView zoomScale="85" zoomScaleNormal="85" workbookViewId="0"/>
  </sheetViews>
  <sheetFormatPr baseColWidth="10" defaultRowHeight="15" x14ac:dyDescent="0.25"/>
  <cols>
    <col min="1" max="1" width="14.85546875" style="2" bestFit="1" customWidth="1"/>
    <col min="2" max="2" width="15" style="2" bestFit="1" customWidth="1"/>
    <col min="3" max="3" width="11.85546875" style="2" bestFit="1" customWidth="1"/>
    <col min="4" max="6" width="12.85546875" style="2" bestFit="1" customWidth="1"/>
    <col min="7" max="7" width="16.85546875" style="2" customWidth="1"/>
    <col min="8" max="8" width="17.28515625" style="2" customWidth="1"/>
    <col min="9" max="10" width="11.42578125" style="2"/>
    <col min="11" max="16" width="12.85546875" style="2" bestFit="1" customWidth="1"/>
    <col min="17" max="17" width="8.42578125" style="2" customWidth="1"/>
    <col min="18" max="20" width="14.28515625" style="2" bestFit="1" customWidth="1"/>
    <col min="21" max="23" width="12.85546875" style="2" bestFit="1" customWidth="1"/>
    <col min="24" max="16384" width="11.42578125" style="2"/>
  </cols>
  <sheetData>
    <row r="1" spans="1:23" x14ac:dyDescent="0.25">
      <c r="A1" s="1" t="s">
        <v>24</v>
      </c>
      <c r="J1" s="45"/>
      <c r="K1" s="45"/>
      <c r="L1" s="45"/>
      <c r="M1" s="45"/>
      <c r="N1" s="45"/>
      <c r="O1" s="45"/>
      <c r="P1" s="45"/>
      <c r="Q1" s="45"/>
      <c r="R1" s="45"/>
      <c r="S1" s="45"/>
      <c r="T1" s="45"/>
      <c r="U1" s="45"/>
      <c r="V1" s="45"/>
      <c r="W1" s="45"/>
    </row>
    <row r="2" spans="1:23" x14ac:dyDescent="0.25">
      <c r="A2" s="3" t="s">
        <v>59</v>
      </c>
      <c r="J2" s="45"/>
      <c r="K2" s="45"/>
      <c r="L2" s="45"/>
      <c r="M2" s="45"/>
      <c r="N2" s="45"/>
      <c r="O2" s="45"/>
      <c r="P2" s="45"/>
      <c r="Q2" s="45"/>
      <c r="R2" s="45"/>
      <c r="S2" s="45"/>
      <c r="T2" s="45"/>
      <c r="U2" s="45"/>
      <c r="V2" s="45"/>
      <c r="W2" s="45"/>
    </row>
    <row r="3" spans="1:23" x14ac:dyDescent="0.25">
      <c r="B3" s="5" t="s">
        <v>18</v>
      </c>
      <c r="C3" s="6" t="s">
        <v>19</v>
      </c>
      <c r="D3" s="6" t="s">
        <v>20</v>
      </c>
      <c r="E3" s="6" t="s">
        <v>21</v>
      </c>
      <c r="F3" s="6" t="s">
        <v>22</v>
      </c>
      <c r="G3" s="7" t="s">
        <v>23</v>
      </c>
      <c r="H3" s="8" t="s">
        <v>61</v>
      </c>
      <c r="J3" s="45"/>
      <c r="K3" s="45"/>
      <c r="L3" s="45"/>
      <c r="M3" s="45"/>
      <c r="N3" s="45"/>
      <c r="O3" s="45"/>
      <c r="P3" s="45"/>
      <c r="Q3" s="45"/>
      <c r="R3" s="45"/>
      <c r="S3" s="45"/>
      <c r="T3" s="45"/>
      <c r="U3" s="45"/>
      <c r="V3" s="45"/>
      <c r="W3" s="45"/>
    </row>
    <row r="4" spans="1:23" x14ac:dyDescent="0.25">
      <c r="A4" s="14" t="s">
        <v>0</v>
      </c>
      <c r="B4" s="45">
        <v>264099.08</v>
      </c>
      <c r="C4" s="45">
        <v>53695.96</v>
      </c>
      <c r="D4" s="45">
        <v>15408.82</v>
      </c>
      <c r="E4" s="45">
        <v>6592.44</v>
      </c>
      <c r="F4" s="45">
        <v>2118.15</v>
      </c>
      <c r="G4" s="45">
        <v>657.1</v>
      </c>
      <c r="H4" s="16">
        <f>SUM(B4:G4)</f>
        <v>342571.55000000005</v>
      </c>
      <c r="J4" s="45"/>
      <c r="K4" s="45"/>
      <c r="L4" s="45"/>
      <c r="M4" s="45"/>
      <c r="N4" s="45"/>
      <c r="O4" s="45"/>
      <c r="P4" s="45"/>
      <c r="Q4" s="45"/>
      <c r="R4" s="45"/>
      <c r="S4" s="45"/>
      <c r="T4" s="45"/>
      <c r="U4" s="45"/>
      <c r="V4" s="45"/>
      <c r="W4" s="45"/>
    </row>
    <row r="5" spans="1:23" x14ac:dyDescent="0.25">
      <c r="A5" s="15" t="s">
        <v>1</v>
      </c>
      <c r="B5" s="45">
        <v>259782.02</v>
      </c>
      <c r="C5" s="45">
        <v>158088.01999999999</v>
      </c>
      <c r="D5" s="45">
        <v>58512.34</v>
      </c>
      <c r="E5" s="45">
        <v>29770.47</v>
      </c>
      <c r="F5" s="45">
        <v>10419.59</v>
      </c>
      <c r="G5" s="45">
        <v>3566.57</v>
      </c>
      <c r="H5" s="17">
        <f t="shared" ref="H5:H10" si="0">SUM(B5:G5)</f>
        <v>520139.01</v>
      </c>
      <c r="J5" s="45"/>
      <c r="K5" s="45"/>
      <c r="L5" s="45"/>
      <c r="M5" s="45"/>
      <c r="N5" s="45"/>
      <c r="O5" s="45"/>
      <c r="P5" s="45"/>
      <c r="Q5" s="45"/>
      <c r="R5" s="45"/>
      <c r="S5" s="45"/>
      <c r="T5" s="45"/>
      <c r="U5" s="45"/>
      <c r="V5" s="45"/>
      <c r="W5" s="45"/>
    </row>
    <row r="6" spans="1:23" x14ac:dyDescent="0.25">
      <c r="A6" s="15" t="s">
        <v>2</v>
      </c>
      <c r="B6" s="45">
        <v>189120.52</v>
      </c>
      <c r="C6" s="45">
        <v>248493.52</v>
      </c>
      <c r="D6" s="45">
        <v>170738.14</v>
      </c>
      <c r="E6" s="45">
        <v>124360.77</v>
      </c>
      <c r="F6" s="45">
        <v>56380.1</v>
      </c>
      <c r="G6" s="45">
        <v>21655.74</v>
      </c>
      <c r="H6" s="17">
        <f t="shared" si="0"/>
        <v>810748.78999999992</v>
      </c>
      <c r="J6" s="45"/>
      <c r="K6" s="45"/>
      <c r="L6" s="45"/>
      <c r="M6" s="45"/>
      <c r="N6" s="45"/>
      <c r="O6" s="45"/>
      <c r="P6" s="45"/>
      <c r="Q6" s="45"/>
      <c r="R6" s="45"/>
      <c r="S6" s="45"/>
      <c r="T6" s="45"/>
      <c r="U6" s="45"/>
      <c r="V6" s="45"/>
      <c r="W6" s="45"/>
    </row>
    <row r="7" spans="1:23" x14ac:dyDescent="0.25">
      <c r="A7" s="15" t="s">
        <v>3</v>
      </c>
      <c r="B7" s="45">
        <v>106270</v>
      </c>
      <c r="C7" s="45">
        <v>196613.54</v>
      </c>
      <c r="D7" s="45">
        <v>140595.49</v>
      </c>
      <c r="E7" s="45">
        <v>160376.94</v>
      </c>
      <c r="F7" s="45">
        <v>112713.16</v>
      </c>
      <c r="G7" s="45">
        <v>63855.27</v>
      </c>
      <c r="H7" s="17">
        <f t="shared" si="0"/>
        <v>780424.4</v>
      </c>
      <c r="J7" s="45"/>
      <c r="K7" s="45"/>
      <c r="L7" s="45"/>
      <c r="M7" s="45"/>
      <c r="N7" s="45"/>
      <c r="O7" s="45"/>
      <c r="P7" s="45"/>
      <c r="Q7" s="45"/>
      <c r="R7" s="45"/>
      <c r="S7" s="45"/>
      <c r="T7" s="45"/>
      <c r="U7" s="45"/>
      <c r="V7" s="45"/>
      <c r="W7" s="45"/>
    </row>
    <row r="8" spans="1:23" x14ac:dyDescent="0.25">
      <c r="A8" s="15" t="s">
        <v>4</v>
      </c>
      <c r="B8" s="45">
        <v>49903.55</v>
      </c>
      <c r="C8" s="45">
        <v>121761.34</v>
      </c>
      <c r="D8" s="45">
        <v>72520.17</v>
      </c>
      <c r="E8" s="45">
        <v>83399.929999999993</v>
      </c>
      <c r="F8" s="45">
        <v>66793.59</v>
      </c>
      <c r="G8" s="45">
        <v>53633.88</v>
      </c>
      <c r="H8" s="17">
        <f t="shared" si="0"/>
        <v>448012.45999999996</v>
      </c>
      <c r="J8" s="45"/>
      <c r="K8" s="45"/>
      <c r="L8" s="45"/>
      <c r="M8" s="45"/>
      <c r="N8" s="45"/>
      <c r="O8" s="45"/>
      <c r="P8" s="45"/>
      <c r="Q8" s="45"/>
      <c r="R8" s="45"/>
      <c r="S8" s="45"/>
      <c r="T8" s="45"/>
      <c r="U8" s="45"/>
      <c r="V8" s="45"/>
      <c r="W8" s="45"/>
    </row>
    <row r="9" spans="1:23" x14ac:dyDescent="0.25">
      <c r="A9" s="15" t="s">
        <v>5</v>
      </c>
      <c r="B9" s="45">
        <v>31449.07</v>
      </c>
      <c r="C9" s="45">
        <v>91959.96</v>
      </c>
      <c r="D9" s="45">
        <v>50651.01</v>
      </c>
      <c r="E9" s="45">
        <v>57415.43</v>
      </c>
      <c r="F9" s="45">
        <v>40915.21</v>
      </c>
      <c r="G9" s="45">
        <v>33542.449999999997</v>
      </c>
      <c r="H9" s="17">
        <f t="shared" si="0"/>
        <v>305933.13</v>
      </c>
      <c r="J9" s="45"/>
    </row>
    <row r="10" spans="1:23" x14ac:dyDescent="0.25">
      <c r="A10" s="18" t="s">
        <v>62</v>
      </c>
      <c r="B10" s="20">
        <f>SUM(B4:B9)</f>
        <v>900624.24</v>
      </c>
      <c r="C10" s="20">
        <f t="shared" ref="C10:G10" si="1">SUM(C4:C9)</f>
        <v>870612.34</v>
      </c>
      <c r="D10" s="20">
        <f t="shared" si="1"/>
        <v>508425.97000000003</v>
      </c>
      <c r="E10" s="20">
        <f t="shared" si="1"/>
        <v>461915.98</v>
      </c>
      <c r="F10" s="20">
        <f t="shared" si="1"/>
        <v>289339.8</v>
      </c>
      <c r="G10" s="20">
        <f t="shared" si="1"/>
        <v>176911.01</v>
      </c>
      <c r="H10" s="22">
        <f t="shared" si="0"/>
        <v>3207829.34</v>
      </c>
      <c r="J10" s="45"/>
      <c r="K10" s="45"/>
      <c r="L10" s="45"/>
      <c r="M10" s="45"/>
      <c r="N10" s="45"/>
      <c r="O10" s="45"/>
      <c r="P10" s="45"/>
      <c r="Q10" s="45"/>
      <c r="R10" s="45"/>
      <c r="S10" s="45"/>
      <c r="T10" s="45"/>
      <c r="U10" s="45"/>
      <c r="V10" s="45"/>
      <c r="W10" s="45"/>
    </row>
    <row r="11" spans="1:23" x14ac:dyDescent="0.25">
      <c r="A11" s="34" t="s">
        <v>78</v>
      </c>
      <c r="B11" s="33"/>
      <c r="C11" s="33"/>
      <c r="D11" s="33"/>
      <c r="E11" s="33"/>
      <c r="F11" s="33"/>
      <c r="G11" s="33"/>
      <c r="H11" s="33"/>
      <c r="J11" s="45"/>
      <c r="K11" s="45"/>
      <c r="L11" s="45"/>
      <c r="M11" s="45"/>
      <c r="N11" s="45"/>
      <c r="O11" s="45"/>
      <c r="P11" s="45"/>
      <c r="Q11" s="45"/>
      <c r="R11" s="45"/>
      <c r="S11" s="45"/>
      <c r="T11" s="45"/>
      <c r="U11" s="45"/>
      <c r="V11" s="45"/>
      <c r="W11" s="45"/>
    </row>
    <row r="12" spans="1:23" x14ac:dyDescent="0.25">
      <c r="A12" s="34" t="s">
        <v>69</v>
      </c>
      <c r="B12" s="33"/>
      <c r="C12" s="33"/>
      <c r="D12" s="33"/>
      <c r="E12" s="33"/>
      <c r="F12" s="33"/>
      <c r="G12" s="33"/>
      <c r="H12" s="33"/>
      <c r="J12" s="45"/>
      <c r="K12" s="45"/>
      <c r="L12" s="45"/>
      <c r="M12" s="45"/>
      <c r="N12" s="45"/>
      <c r="O12" s="45"/>
      <c r="P12" s="45"/>
      <c r="Q12" s="45"/>
      <c r="R12" s="45"/>
      <c r="S12" s="45"/>
      <c r="T12" s="45"/>
      <c r="U12" s="45"/>
      <c r="V12" s="45"/>
      <c r="W12" s="45"/>
    </row>
    <row r="13" spans="1:23" x14ac:dyDescent="0.25">
      <c r="A13" s="35" t="s">
        <v>98</v>
      </c>
      <c r="B13" s="33"/>
      <c r="C13" s="33"/>
      <c r="D13" s="33"/>
      <c r="E13" s="33"/>
      <c r="F13" s="33"/>
      <c r="G13" s="33"/>
      <c r="H13" s="33"/>
      <c r="J13" s="45"/>
      <c r="K13" s="45"/>
      <c r="L13" s="45"/>
      <c r="M13" s="45"/>
      <c r="N13" s="45"/>
      <c r="O13" s="45"/>
      <c r="P13" s="45"/>
      <c r="Q13" s="45"/>
      <c r="R13" s="45"/>
      <c r="S13" s="45"/>
      <c r="T13" s="45"/>
      <c r="U13" s="45"/>
      <c r="V13" s="45"/>
      <c r="W13" s="45"/>
    </row>
    <row r="14" spans="1:23" x14ac:dyDescent="0.25">
      <c r="J14" s="45"/>
      <c r="K14" s="45"/>
      <c r="L14" s="45"/>
      <c r="M14" s="45"/>
      <c r="N14" s="45"/>
      <c r="O14" s="45"/>
      <c r="P14" s="45"/>
      <c r="Q14" s="45"/>
      <c r="R14" s="45"/>
      <c r="S14" s="45"/>
      <c r="T14" s="45"/>
      <c r="U14" s="45"/>
      <c r="V14" s="45"/>
      <c r="W14" s="45"/>
    </row>
    <row r="15" spans="1:23" x14ac:dyDescent="0.25">
      <c r="A15" s="3" t="s">
        <v>60</v>
      </c>
      <c r="J15" s="45"/>
      <c r="K15" s="45"/>
      <c r="L15" s="45"/>
      <c r="M15" s="45"/>
      <c r="N15" s="45"/>
      <c r="O15" s="45"/>
      <c r="P15" s="45"/>
      <c r="Q15" s="45"/>
      <c r="R15" s="45"/>
      <c r="S15" s="45"/>
      <c r="T15" s="45"/>
      <c r="U15" s="45"/>
      <c r="V15" s="45"/>
      <c r="W15" s="45"/>
    </row>
    <row r="16" spans="1:23" x14ac:dyDescent="0.25">
      <c r="B16" s="5" t="s">
        <v>18</v>
      </c>
      <c r="C16" s="6" t="s">
        <v>19</v>
      </c>
      <c r="D16" s="6" t="s">
        <v>20</v>
      </c>
      <c r="E16" s="6" t="s">
        <v>21</v>
      </c>
      <c r="F16" s="6" t="s">
        <v>22</v>
      </c>
      <c r="G16" s="7" t="s">
        <v>23</v>
      </c>
      <c r="H16" s="8" t="s">
        <v>61</v>
      </c>
      <c r="J16" s="45"/>
      <c r="K16" s="45"/>
      <c r="L16" s="45"/>
      <c r="M16" s="45"/>
      <c r="N16" s="45"/>
      <c r="O16" s="45"/>
      <c r="P16" s="45"/>
      <c r="Q16" s="45"/>
      <c r="R16" s="45"/>
      <c r="S16" s="45"/>
      <c r="T16" s="45"/>
      <c r="U16" s="45"/>
      <c r="V16" s="45"/>
      <c r="W16" s="45"/>
    </row>
    <row r="17" spans="1:23" x14ac:dyDescent="0.25">
      <c r="A17" s="14" t="s">
        <v>0</v>
      </c>
      <c r="B17" s="45">
        <v>1208796.75</v>
      </c>
      <c r="C17" s="45">
        <v>90626.04</v>
      </c>
      <c r="D17" s="45">
        <v>10194.549999999999</v>
      </c>
      <c r="E17" s="45">
        <v>3601.8</v>
      </c>
      <c r="F17" s="45">
        <v>1199.83</v>
      </c>
      <c r="G17" s="45">
        <v>567.37</v>
      </c>
      <c r="H17" s="16">
        <f>SUM(B17:G17)</f>
        <v>1314986.3400000003</v>
      </c>
      <c r="J17" s="45"/>
      <c r="K17" s="45"/>
      <c r="L17" s="45"/>
      <c r="M17" s="45"/>
      <c r="N17" s="45"/>
      <c r="O17" s="45"/>
      <c r="P17" s="45"/>
      <c r="Q17" s="45"/>
      <c r="R17" s="45"/>
      <c r="S17" s="45"/>
      <c r="T17" s="45"/>
      <c r="U17" s="45"/>
      <c r="V17" s="45"/>
      <c r="W17" s="45"/>
    </row>
    <row r="18" spans="1:23" x14ac:dyDescent="0.25">
      <c r="A18" s="15" t="s">
        <v>1</v>
      </c>
      <c r="B18" s="45">
        <v>2375085.7999999998</v>
      </c>
      <c r="C18" s="45">
        <v>665993.19999999995</v>
      </c>
      <c r="D18" s="45">
        <v>89313.01</v>
      </c>
      <c r="E18" s="45">
        <v>23992.05</v>
      </c>
      <c r="F18" s="45">
        <v>4965.8100000000004</v>
      </c>
      <c r="G18" s="45">
        <v>1672.09</v>
      </c>
      <c r="H18" s="17">
        <f t="shared" ref="H18:H23" si="2">SUM(B18:G18)</f>
        <v>3161021.9599999995</v>
      </c>
      <c r="J18" s="45"/>
      <c r="K18" s="45"/>
      <c r="L18" s="45"/>
      <c r="M18" s="45"/>
      <c r="N18" s="45"/>
      <c r="O18" s="45"/>
      <c r="P18" s="45"/>
      <c r="Q18" s="45"/>
      <c r="R18" s="45"/>
      <c r="S18" s="45"/>
      <c r="T18" s="45"/>
      <c r="U18" s="45"/>
      <c r="V18" s="45"/>
      <c r="W18" s="45"/>
    </row>
    <row r="19" spans="1:23" x14ac:dyDescent="0.25">
      <c r="A19" s="15" t="s">
        <v>2</v>
      </c>
      <c r="B19" s="45">
        <v>2439960.11</v>
      </c>
      <c r="C19" s="45">
        <v>1842911.39</v>
      </c>
      <c r="D19" s="45">
        <v>660963.43000000005</v>
      </c>
      <c r="E19" s="45">
        <v>262321.40000000002</v>
      </c>
      <c r="F19" s="45">
        <v>48904.99</v>
      </c>
      <c r="G19" s="45">
        <v>12471.06</v>
      </c>
      <c r="H19" s="17">
        <f t="shared" si="2"/>
        <v>5267532.38</v>
      </c>
      <c r="J19" s="45"/>
      <c r="K19" s="45"/>
      <c r="L19" s="45"/>
      <c r="M19" s="45"/>
      <c r="N19" s="45"/>
      <c r="O19" s="45"/>
      <c r="P19" s="45"/>
      <c r="Q19" s="45"/>
      <c r="R19" s="45"/>
      <c r="S19" s="45"/>
      <c r="T19" s="45"/>
      <c r="U19" s="45"/>
      <c r="V19" s="45"/>
      <c r="W19" s="45"/>
    </row>
    <row r="20" spans="1:23" x14ac:dyDescent="0.25">
      <c r="A20" s="15" t="s">
        <v>3</v>
      </c>
      <c r="B20" s="45">
        <v>1844580.63</v>
      </c>
      <c r="C20" s="45">
        <v>2359829.96</v>
      </c>
      <c r="D20" s="45">
        <v>1075594.8700000001</v>
      </c>
      <c r="E20" s="45">
        <v>844688.17</v>
      </c>
      <c r="F20" s="45">
        <v>202739.67</v>
      </c>
      <c r="G20" s="45">
        <v>57075.68</v>
      </c>
      <c r="H20" s="17">
        <f t="shared" si="2"/>
        <v>6384508.9799999995</v>
      </c>
      <c r="J20" s="45"/>
      <c r="K20" s="45"/>
      <c r="L20" s="45"/>
      <c r="M20" s="45"/>
      <c r="N20" s="45"/>
      <c r="O20" s="45"/>
      <c r="P20" s="45"/>
      <c r="Q20" s="45"/>
      <c r="R20" s="45"/>
      <c r="S20" s="45"/>
      <c r="T20" s="45"/>
      <c r="U20" s="45"/>
      <c r="V20" s="45"/>
      <c r="W20" s="45"/>
    </row>
    <row r="21" spans="1:23" x14ac:dyDescent="0.25">
      <c r="A21" s="15" t="s">
        <v>4</v>
      </c>
      <c r="B21" s="45">
        <v>1027759.37</v>
      </c>
      <c r="C21" s="45">
        <v>1963989.83</v>
      </c>
      <c r="D21" s="45">
        <v>858029.7</v>
      </c>
      <c r="E21" s="45">
        <v>882772.99</v>
      </c>
      <c r="F21" s="45">
        <v>279562.12</v>
      </c>
      <c r="G21" s="45">
        <v>79534.13</v>
      </c>
      <c r="H21" s="17">
        <f t="shared" si="2"/>
        <v>5091648.1400000006</v>
      </c>
      <c r="J21" s="45"/>
      <c r="K21" s="45"/>
      <c r="L21" s="45"/>
      <c r="M21" s="45"/>
      <c r="N21" s="45"/>
      <c r="O21" s="45"/>
      <c r="P21" s="45"/>
      <c r="Q21" s="45"/>
      <c r="R21" s="45"/>
      <c r="S21" s="45"/>
      <c r="T21" s="45"/>
      <c r="U21" s="45"/>
      <c r="V21" s="45"/>
      <c r="W21" s="45"/>
    </row>
    <row r="22" spans="1:23" x14ac:dyDescent="0.25">
      <c r="A22" s="15" t="s">
        <v>5</v>
      </c>
      <c r="B22" s="45">
        <v>654119.43999999994</v>
      </c>
      <c r="C22" s="45">
        <v>1609934.64</v>
      </c>
      <c r="D22" s="45">
        <v>709684.33</v>
      </c>
      <c r="E22" s="45">
        <v>827999.88</v>
      </c>
      <c r="F22" s="45">
        <v>372526.18</v>
      </c>
      <c r="G22" s="45">
        <v>131232.07</v>
      </c>
      <c r="H22" s="17">
        <f t="shared" si="2"/>
        <v>4305496.54</v>
      </c>
      <c r="J22" s="45"/>
      <c r="K22" s="45"/>
      <c r="L22" s="45"/>
      <c r="M22" s="45"/>
      <c r="N22" s="45"/>
      <c r="O22" s="45"/>
      <c r="P22" s="45"/>
      <c r="Q22" s="45"/>
      <c r="R22" s="45"/>
      <c r="S22" s="45"/>
      <c r="T22" s="45"/>
      <c r="U22" s="45"/>
      <c r="V22" s="45"/>
      <c r="W22" s="45"/>
    </row>
    <row r="23" spans="1:23" x14ac:dyDescent="0.25">
      <c r="A23" s="18" t="s">
        <v>62</v>
      </c>
      <c r="B23" s="20">
        <f>SUM(B17:B22)</f>
        <v>9550302.0999999996</v>
      </c>
      <c r="C23" s="20">
        <f t="shared" ref="C23" si="3">SUM(C17:C22)</f>
        <v>8533285.0600000005</v>
      </c>
      <c r="D23" s="20">
        <f t="shared" ref="D23" si="4">SUM(D17:D22)</f>
        <v>3403779.89</v>
      </c>
      <c r="E23" s="20">
        <f t="shared" ref="E23" si="5">SUM(E17:E22)</f>
        <v>2845376.29</v>
      </c>
      <c r="F23" s="20">
        <f t="shared" ref="F23" si="6">SUM(F17:F22)</f>
        <v>909898.60000000009</v>
      </c>
      <c r="G23" s="20">
        <f t="shared" ref="G23" si="7">SUM(G17:G22)</f>
        <v>282552.40000000002</v>
      </c>
      <c r="H23" s="22">
        <f t="shared" si="2"/>
        <v>25525194.34</v>
      </c>
      <c r="J23" s="45"/>
      <c r="K23" s="45"/>
      <c r="L23" s="45"/>
      <c r="M23" s="45"/>
      <c r="N23" s="45"/>
      <c r="O23" s="45"/>
      <c r="P23" s="45"/>
      <c r="Q23" s="45"/>
      <c r="R23" s="45"/>
      <c r="S23" s="45"/>
      <c r="T23" s="45"/>
      <c r="U23" s="45"/>
      <c r="V23" s="45"/>
      <c r="W23" s="45"/>
    </row>
    <row r="24" spans="1:23" x14ac:dyDescent="0.25">
      <c r="A24" s="34" t="s">
        <v>79</v>
      </c>
      <c r="B24" s="33"/>
      <c r="C24" s="33"/>
      <c r="D24" s="33"/>
      <c r="E24" s="33"/>
      <c r="F24" s="33"/>
      <c r="G24" s="33"/>
      <c r="H24" s="33"/>
      <c r="J24" s="45"/>
      <c r="K24" s="45"/>
      <c r="L24" s="45"/>
      <c r="M24" s="45"/>
      <c r="N24" s="45"/>
      <c r="O24" s="45"/>
      <c r="P24" s="45"/>
      <c r="Q24" s="45"/>
      <c r="R24" s="45"/>
      <c r="S24" s="45"/>
      <c r="T24" s="45"/>
      <c r="U24" s="45"/>
      <c r="V24" s="45"/>
      <c r="W24" s="45"/>
    </row>
    <row r="25" spans="1:23" x14ac:dyDescent="0.25">
      <c r="A25" s="34" t="s">
        <v>69</v>
      </c>
      <c r="B25" s="33"/>
      <c r="C25" s="33"/>
      <c r="D25" s="33"/>
      <c r="E25" s="33"/>
      <c r="F25" s="33"/>
      <c r="G25" s="33"/>
      <c r="H25" s="33"/>
      <c r="J25" s="45"/>
      <c r="K25" s="45"/>
      <c r="L25" s="45"/>
      <c r="M25" s="45"/>
      <c r="N25" s="45"/>
      <c r="O25" s="45"/>
      <c r="P25" s="45"/>
      <c r="Q25" s="45"/>
      <c r="R25" s="45"/>
      <c r="S25" s="45"/>
      <c r="T25" s="45"/>
      <c r="U25" s="45"/>
      <c r="V25" s="45"/>
      <c r="W25" s="45"/>
    </row>
    <row r="26" spans="1:23" x14ac:dyDescent="0.25">
      <c r="A26" s="35" t="s">
        <v>98</v>
      </c>
      <c r="B26" s="33"/>
      <c r="C26" s="33"/>
      <c r="D26" s="33"/>
      <c r="E26" s="33"/>
      <c r="F26" s="33"/>
      <c r="G26" s="33"/>
      <c r="H26" s="33"/>
      <c r="J26" s="45"/>
      <c r="K26" s="45"/>
      <c r="L26" s="45"/>
      <c r="M26" s="45"/>
      <c r="N26" s="45"/>
      <c r="O26" s="45"/>
      <c r="P26" s="45"/>
      <c r="Q26" s="45"/>
      <c r="R26" s="45"/>
      <c r="S26" s="45"/>
      <c r="T26" s="45"/>
      <c r="U26" s="45"/>
      <c r="V26" s="45"/>
      <c r="W26" s="45"/>
    </row>
    <row r="27" spans="1:23" x14ac:dyDescent="0.25">
      <c r="J27" s="45"/>
      <c r="K27" s="45"/>
      <c r="L27" s="45"/>
      <c r="M27" s="45"/>
      <c r="N27" s="45"/>
      <c r="O27" s="45"/>
      <c r="P27" s="45"/>
      <c r="Q27" s="45"/>
      <c r="R27" s="45"/>
      <c r="S27" s="45"/>
      <c r="T27" s="45"/>
      <c r="U27" s="45"/>
      <c r="V27" s="45"/>
      <c r="W27" s="45"/>
    </row>
    <row r="28" spans="1:23" x14ac:dyDescent="0.25">
      <c r="A28" s="3" t="s">
        <v>63</v>
      </c>
      <c r="J28" s="45"/>
    </row>
    <row r="29" spans="1:23" x14ac:dyDescent="0.25">
      <c r="B29" s="5" t="s">
        <v>18</v>
      </c>
      <c r="C29" s="6" t="s">
        <v>19</v>
      </c>
      <c r="D29" s="6" t="s">
        <v>20</v>
      </c>
      <c r="E29" s="6" t="s">
        <v>21</v>
      </c>
      <c r="F29" s="6" t="s">
        <v>22</v>
      </c>
      <c r="G29" s="7" t="s">
        <v>23</v>
      </c>
      <c r="H29" s="8" t="s">
        <v>61</v>
      </c>
      <c r="J29" s="45"/>
      <c r="K29" s="45"/>
      <c r="L29" s="45"/>
      <c r="M29" s="45"/>
      <c r="N29" s="45"/>
      <c r="O29" s="45"/>
      <c r="P29" s="45"/>
      <c r="Q29" s="45"/>
      <c r="R29" s="45"/>
      <c r="S29" s="45"/>
      <c r="T29" s="45"/>
      <c r="U29" s="45"/>
      <c r="V29" s="45"/>
      <c r="W29" s="45"/>
    </row>
    <row r="30" spans="1:23" x14ac:dyDescent="0.25">
      <c r="A30" s="14" t="s">
        <v>0</v>
      </c>
      <c r="B30" s="4">
        <f t="shared" ref="B30:B36" si="8">B4+B17</f>
        <v>1472895.83</v>
      </c>
      <c r="C30" s="4">
        <f t="shared" ref="C30:H30" si="9">C4+C17</f>
        <v>144322</v>
      </c>
      <c r="D30" s="4">
        <f t="shared" si="9"/>
        <v>25603.37</v>
      </c>
      <c r="E30" s="4">
        <f t="shared" si="9"/>
        <v>10194.24</v>
      </c>
      <c r="F30" s="4">
        <f t="shared" si="9"/>
        <v>3317.98</v>
      </c>
      <c r="G30" s="4">
        <f t="shared" si="9"/>
        <v>1224.47</v>
      </c>
      <c r="H30" s="16">
        <f t="shared" si="9"/>
        <v>1657557.8900000004</v>
      </c>
      <c r="J30" s="45"/>
      <c r="K30" s="45"/>
      <c r="L30" s="45"/>
      <c r="M30" s="45"/>
      <c r="N30" s="45"/>
      <c r="O30" s="45"/>
      <c r="P30" s="45"/>
      <c r="Q30" s="45"/>
      <c r="R30" s="45"/>
      <c r="S30" s="45"/>
      <c r="T30" s="45"/>
      <c r="U30" s="45"/>
      <c r="V30" s="45"/>
      <c r="W30" s="45"/>
    </row>
    <row r="31" spans="1:23" x14ac:dyDescent="0.25">
      <c r="A31" s="15" t="s">
        <v>1</v>
      </c>
      <c r="B31" s="4">
        <f t="shared" si="8"/>
        <v>2634867.8199999998</v>
      </c>
      <c r="C31" s="4">
        <f t="shared" ref="C31:H36" si="10">C5+C18</f>
        <v>824081.22</v>
      </c>
      <c r="D31" s="4">
        <f t="shared" si="10"/>
        <v>147825.34999999998</v>
      </c>
      <c r="E31" s="4">
        <f t="shared" si="10"/>
        <v>53762.520000000004</v>
      </c>
      <c r="F31" s="4">
        <f t="shared" si="10"/>
        <v>15385.400000000001</v>
      </c>
      <c r="G31" s="4">
        <f t="shared" si="10"/>
        <v>5238.66</v>
      </c>
      <c r="H31" s="17">
        <f t="shared" si="10"/>
        <v>3681160.9699999997</v>
      </c>
      <c r="J31" s="45"/>
      <c r="K31" s="45"/>
      <c r="L31" s="45"/>
      <c r="M31" s="45"/>
      <c r="N31" s="45"/>
      <c r="O31" s="45"/>
      <c r="P31" s="45"/>
      <c r="Q31" s="45"/>
      <c r="R31" s="45"/>
      <c r="S31" s="45"/>
      <c r="T31" s="45"/>
      <c r="U31" s="45"/>
      <c r="V31" s="45"/>
      <c r="W31" s="45"/>
    </row>
    <row r="32" spans="1:23" x14ac:dyDescent="0.25">
      <c r="A32" s="15" t="s">
        <v>2</v>
      </c>
      <c r="B32" s="4">
        <f t="shared" si="8"/>
        <v>2629080.63</v>
      </c>
      <c r="C32" s="4">
        <f t="shared" si="10"/>
        <v>2091404.91</v>
      </c>
      <c r="D32" s="4">
        <f t="shared" si="10"/>
        <v>831701.57000000007</v>
      </c>
      <c r="E32" s="4">
        <f t="shared" si="10"/>
        <v>386682.17000000004</v>
      </c>
      <c r="F32" s="4">
        <f t="shared" si="10"/>
        <v>105285.09</v>
      </c>
      <c r="G32" s="4">
        <f t="shared" si="10"/>
        <v>34126.800000000003</v>
      </c>
      <c r="H32" s="17">
        <f t="shared" si="10"/>
        <v>6078281.1699999999</v>
      </c>
      <c r="J32" s="45"/>
      <c r="K32" s="45"/>
      <c r="L32" s="45"/>
      <c r="M32" s="45"/>
      <c r="N32" s="45"/>
      <c r="O32" s="45"/>
      <c r="P32" s="45"/>
      <c r="Q32" s="45"/>
      <c r="R32" s="45"/>
      <c r="S32" s="45"/>
      <c r="T32" s="45"/>
      <c r="U32" s="45"/>
      <c r="V32" s="45"/>
      <c r="W32" s="45"/>
    </row>
    <row r="33" spans="1:23" x14ac:dyDescent="0.25">
      <c r="A33" s="15" t="s">
        <v>3</v>
      </c>
      <c r="B33" s="4">
        <f t="shared" si="8"/>
        <v>1950850.63</v>
      </c>
      <c r="C33" s="4">
        <f t="shared" si="10"/>
        <v>2556443.5</v>
      </c>
      <c r="D33" s="4">
        <f t="shared" si="10"/>
        <v>1216190.3600000001</v>
      </c>
      <c r="E33" s="4">
        <f t="shared" si="10"/>
        <v>1005065.1100000001</v>
      </c>
      <c r="F33" s="4">
        <f t="shared" si="10"/>
        <v>315452.83</v>
      </c>
      <c r="G33" s="4">
        <f t="shared" si="10"/>
        <v>120930.95</v>
      </c>
      <c r="H33" s="17">
        <f t="shared" si="10"/>
        <v>7164933.3799999999</v>
      </c>
      <c r="J33" s="45"/>
      <c r="K33" s="45"/>
      <c r="L33" s="45"/>
      <c r="M33" s="45"/>
      <c r="N33" s="45"/>
      <c r="O33" s="45"/>
      <c r="P33" s="45"/>
      <c r="Q33" s="45"/>
      <c r="R33" s="45"/>
      <c r="S33" s="45"/>
      <c r="T33" s="45"/>
      <c r="U33" s="45"/>
      <c r="V33" s="45"/>
      <c r="W33" s="45"/>
    </row>
    <row r="34" spans="1:23" x14ac:dyDescent="0.25">
      <c r="A34" s="15" t="s">
        <v>4</v>
      </c>
      <c r="B34" s="4">
        <f t="shared" si="8"/>
        <v>1077662.92</v>
      </c>
      <c r="C34" s="4">
        <f t="shared" si="10"/>
        <v>2085751.1700000002</v>
      </c>
      <c r="D34" s="4">
        <f t="shared" si="10"/>
        <v>930549.87</v>
      </c>
      <c r="E34" s="4">
        <f t="shared" si="10"/>
        <v>966172.91999999993</v>
      </c>
      <c r="F34" s="4">
        <f t="shared" si="10"/>
        <v>346355.70999999996</v>
      </c>
      <c r="G34" s="4">
        <f t="shared" si="10"/>
        <v>133168.01</v>
      </c>
      <c r="H34" s="17">
        <f t="shared" si="10"/>
        <v>5539660.6000000006</v>
      </c>
      <c r="J34" s="45"/>
      <c r="K34" s="45"/>
      <c r="L34" s="45"/>
      <c r="M34" s="45"/>
      <c r="N34" s="45"/>
      <c r="O34" s="45"/>
      <c r="P34" s="45"/>
      <c r="Q34" s="45"/>
      <c r="R34" s="45"/>
      <c r="S34" s="45"/>
      <c r="T34" s="45"/>
      <c r="U34" s="45"/>
      <c r="V34" s="45"/>
      <c r="W34" s="45"/>
    </row>
    <row r="35" spans="1:23" x14ac:dyDescent="0.25">
      <c r="A35" s="15" t="s">
        <v>5</v>
      </c>
      <c r="B35" s="4">
        <f t="shared" si="8"/>
        <v>685568.50999999989</v>
      </c>
      <c r="C35" s="4">
        <f t="shared" si="10"/>
        <v>1701894.5999999999</v>
      </c>
      <c r="D35" s="4">
        <f t="shared" si="10"/>
        <v>760335.34</v>
      </c>
      <c r="E35" s="4">
        <f t="shared" si="10"/>
        <v>885415.31</v>
      </c>
      <c r="F35" s="4">
        <f t="shared" si="10"/>
        <v>413441.39</v>
      </c>
      <c r="G35" s="4">
        <f t="shared" si="10"/>
        <v>164774.52000000002</v>
      </c>
      <c r="H35" s="17">
        <f t="shared" si="10"/>
        <v>4611429.67</v>
      </c>
      <c r="J35" s="45"/>
      <c r="K35" s="45"/>
      <c r="L35" s="45"/>
      <c r="M35" s="45"/>
      <c r="N35" s="45"/>
      <c r="O35" s="45"/>
      <c r="P35" s="45"/>
      <c r="Q35" s="45"/>
      <c r="R35" s="45"/>
      <c r="S35" s="45"/>
      <c r="T35" s="45"/>
      <c r="U35" s="45"/>
      <c r="V35" s="45"/>
      <c r="W35" s="45"/>
    </row>
    <row r="36" spans="1:23" x14ac:dyDescent="0.25">
      <c r="A36" s="18" t="s">
        <v>62</v>
      </c>
      <c r="B36" s="20">
        <f t="shared" si="8"/>
        <v>10450926.34</v>
      </c>
      <c r="C36" s="20">
        <f t="shared" si="10"/>
        <v>9403897.4000000004</v>
      </c>
      <c r="D36" s="20">
        <f t="shared" si="10"/>
        <v>3912205.8600000003</v>
      </c>
      <c r="E36" s="20">
        <f t="shared" si="10"/>
        <v>3307292.27</v>
      </c>
      <c r="F36" s="20">
        <f t="shared" si="10"/>
        <v>1199238.4000000001</v>
      </c>
      <c r="G36" s="20">
        <f t="shared" si="10"/>
        <v>459463.41000000003</v>
      </c>
      <c r="H36" s="22">
        <f t="shared" si="10"/>
        <v>28733023.68</v>
      </c>
      <c r="J36" s="45"/>
      <c r="K36" s="45"/>
      <c r="L36" s="45"/>
      <c r="M36" s="45"/>
      <c r="N36" s="45"/>
      <c r="O36" s="45"/>
      <c r="P36" s="45"/>
      <c r="Q36" s="45"/>
      <c r="R36" s="45"/>
      <c r="S36" s="45"/>
      <c r="T36" s="45"/>
      <c r="U36" s="45"/>
      <c r="V36" s="45"/>
      <c r="W36" s="45"/>
    </row>
    <row r="37" spans="1:23" x14ac:dyDescent="0.25">
      <c r="A37" s="34" t="s">
        <v>69</v>
      </c>
      <c r="B37" s="33"/>
      <c r="C37" s="33"/>
      <c r="D37" s="33"/>
      <c r="E37" s="33"/>
      <c r="F37" s="33"/>
      <c r="G37" s="33"/>
      <c r="H37" s="33"/>
      <c r="J37" s="45"/>
      <c r="K37" s="45"/>
      <c r="L37" s="45"/>
      <c r="M37" s="45"/>
      <c r="N37" s="45"/>
      <c r="O37" s="45"/>
      <c r="P37" s="45"/>
      <c r="Q37" s="45"/>
      <c r="R37" s="45"/>
      <c r="S37" s="45"/>
      <c r="T37" s="45"/>
      <c r="U37" s="45"/>
      <c r="V37" s="45"/>
      <c r="W37" s="45"/>
    </row>
    <row r="38" spans="1:23" x14ac:dyDescent="0.25">
      <c r="A38" s="35" t="s">
        <v>98</v>
      </c>
      <c r="B38" s="33"/>
      <c r="C38" s="33"/>
      <c r="D38" s="33"/>
      <c r="E38" s="33"/>
      <c r="F38" s="33"/>
      <c r="G38" s="33"/>
      <c r="H38" s="33"/>
      <c r="J38" s="45"/>
      <c r="K38" s="45"/>
      <c r="L38" s="45"/>
      <c r="M38" s="45"/>
      <c r="N38" s="45"/>
      <c r="O38" s="45"/>
      <c r="P38" s="45"/>
      <c r="Q38" s="45"/>
      <c r="R38" s="45"/>
      <c r="S38" s="45"/>
      <c r="T38" s="45"/>
      <c r="U38" s="45"/>
      <c r="V38" s="45"/>
      <c r="W38" s="45"/>
    </row>
    <row r="39" spans="1:23" x14ac:dyDescent="0.25">
      <c r="J39" s="45"/>
      <c r="K39" s="45"/>
      <c r="L39" s="45"/>
      <c r="M39" s="45"/>
      <c r="N39" s="45"/>
      <c r="O39" s="45"/>
      <c r="P39" s="45"/>
      <c r="Q39" s="45"/>
      <c r="R39" s="45"/>
      <c r="S39" s="45"/>
      <c r="T39" s="45"/>
      <c r="U39" s="45"/>
      <c r="V39" s="45"/>
      <c r="W39" s="45"/>
    </row>
    <row r="40" spans="1:23" x14ac:dyDescent="0.25">
      <c r="J40" s="45"/>
      <c r="K40" s="45"/>
      <c r="L40" s="45"/>
      <c r="M40" s="45"/>
      <c r="N40" s="45"/>
      <c r="O40" s="45"/>
      <c r="P40" s="45"/>
      <c r="Q40" s="45"/>
      <c r="R40" s="45"/>
      <c r="S40" s="45"/>
      <c r="T40" s="45"/>
      <c r="U40" s="45"/>
      <c r="V40" s="45"/>
      <c r="W40" s="45"/>
    </row>
    <row r="41" spans="1:23" x14ac:dyDescent="0.25">
      <c r="A41" s="1" t="s">
        <v>25</v>
      </c>
      <c r="J41" s="45"/>
      <c r="K41" s="45"/>
      <c r="L41" s="45"/>
      <c r="M41" s="45"/>
      <c r="N41" s="45"/>
      <c r="O41" s="45"/>
      <c r="P41" s="45"/>
      <c r="Q41" s="45"/>
      <c r="R41" s="45"/>
      <c r="S41" s="45"/>
      <c r="T41" s="45"/>
      <c r="U41" s="45"/>
      <c r="V41" s="45"/>
      <c r="W41" s="45"/>
    </row>
    <row r="42" spans="1:23" x14ac:dyDescent="0.25">
      <c r="A42" s="3" t="s">
        <v>59</v>
      </c>
      <c r="J42" s="45"/>
      <c r="K42" s="45"/>
      <c r="L42" s="45"/>
      <c r="M42" s="45"/>
      <c r="N42" s="45"/>
      <c r="O42" s="45"/>
      <c r="P42" s="45"/>
      <c r="Q42" s="45"/>
      <c r="R42" s="45"/>
      <c r="S42" s="45"/>
      <c r="T42" s="45"/>
      <c r="U42" s="45"/>
      <c r="V42" s="45"/>
      <c r="W42" s="45"/>
    </row>
    <row r="43" spans="1:23" x14ac:dyDescent="0.25">
      <c r="B43" s="5" t="s">
        <v>18</v>
      </c>
      <c r="C43" s="6" t="s">
        <v>19</v>
      </c>
      <c r="D43" s="6" t="s">
        <v>20</v>
      </c>
      <c r="E43" s="6" t="s">
        <v>21</v>
      </c>
      <c r="F43" s="6" t="s">
        <v>22</v>
      </c>
      <c r="G43" s="7" t="s">
        <v>23</v>
      </c>
      <c r="H43" s="8" t="s">
        <v>61</v>
      </c>
      <c r="J43" s="45"/>
      <c r="K43" s="45"/>
      <c r="L43" s="45"/>
      <c r="M43" s="45"/>
      <c r="N43" s="45"/>
      <c r="O43" s="45"/>
      <c r="P43" s="45"/>
      <c r="Q43" s="45"/>
      <c r="R43" s="45"/>
      <c r="S43" s="45"/>
      <c r="T43" s="45"/>
      <c r="U43" s="45"/>
      <c r="V43" s="45"/>
      <c r="W43" s="45"/>
    </row>
    <row r="44" spans="1:23" x14ac:dyDescent="0.25">
      <c r="A44" s="14" t="s">
        <v>0</v>
      </c>
      <c r="B44" s="45">
        <v>4838.63</v>
      </c>
      <c r="C44" s="45">
        <v>1674.69</v>
      </c>
      <c r="D44" s="45">
        <v>550.02</v>
      </c>
      <c r="E44" s="45">
        <v>308.7</v>
      </c>
      <c r="F44" s="45">
        <v>90.02</v>
      </c>
      <c r="G44" s="45">
        <v>63.83</v>
      </c>
      <c r="H44" s="16">
        <f>SUM(B44:G44)</f>
        <v>7525.89</v>
      </c>
      <c r="J44" s="45"/>
      <c r="K44" s="45"/>
      <c r="L44" s="45"/>
      <c r="M44" s="45"/>
      <c r="N44" s="45"/>
      <c r="O44" s="45"/>
      <c r="P44" s="45"/>
      <c r="Q44" s="45"/>
      <c r="R44" s="45"/>
      <c r="S44" s="45"/>
      <c r="T44" s="45"/>
      <c r="U44" s="45"/>
      <c r="V44" s="45"/>
      <c r="W44" s="45"/>
    </row>
    <row r="45" spans="1:23" x14ac:dyDescent="0.25">
      <c r="A45" s="15" t="s">
        <v>1</v>
      </c>
      <c r="B45" s="45">
        <v>15285.11</v>
      </c>
      <c r="C45" s="45">
        <v>10713.03</v>
      </c>
      <c r="D45" s="45">
        <v>3385.22</v>
      </c>
      <c r="E45" s="45">
        <v>1684.65</v>
      </c>
      <c r="F45" s="45">
        <v>650.34</v>
      </c>
      <c r="G45" s="45">
        <v>259.19</v>
      </c>
      <c r="H45" s="17">
        <f t="shared" ref="H45:H50" si="11">SUM(B45:G45)</f>
        <v>31977.54</v>
      </c>
      <c r="J45" s="45"/>
      <c r="K45" s="45"/>
      <c r="L45" s="45"/>
      <c r="M45" s="45"/>
      <c r="N45" s="45"/>
      <c r="O45" s="45"/>
      <c r="P45" s="45"/>
      <c r="Q45" s="45"/>
      <c r="R45" s="45"/>
      <c r="S45" s="45"/>
      <c r="T45" s="45"/>
      <c r="U45" s="45"/>
      <c r="V45" s="45"/>
      <c r="W45" s="45"/>
    </row>
    <row r="46" spans="1:23" x14ac:dyDescent="0.25">
      <c r="A46" s="15" t="s">
        <v>2</v>
      </c>
      <c r="B46" s="45">
        <v>36225.67</v>
      </c>
      <c r="C46" s="45">
        <v>48536.83</v>
      </c>
      <c r="D46" s="45">
        <v>19806.54</v>
      </c>
      <c r="E46" s="45">
        <v>13031.78</v>
      </c>
      <c r="F46" s="45">
        <v>5701.85</v>
      </c>
      <c r="G46" s="45">
        <v>2300.8200000000002</v>
      </c>
      <c r="H46" s="17">
        <f t="shared" si="11"/>
        <v>125603.49000000002</v>
      </c>
      <c r="J46" s="45"/>
      <c r="K46" s="45"/>
      <c r="L46" s="45"/>
      <c r="M46" s="45"/>
      <c r="N46" s="45"/>
      <c r="O46" s="45"/>
      <c r="P46" s="45"/>
      <c r="Q46" s="45"/>
      <c r="R46" s="45"/>
      <c r="S46" s="45"/>
      <c r="T46" s="45"/>
      <c r="U46" s="45"/>
      <c r="V46" s="45"/>
      <c r="W46" s="45"/>
    </row>
    <row r="47" spans="1:23" x14ac:dyDescent="0.25">
      <c r="A47" s="15" t="s">
        <v>3</v>
      </c>
      <c r="B47" s="45">
        <v>51258.6</v>
      </c>
      <c r="C47" s="45">
        <v>104486.76</v>
      </c>
      <c r="D47" s="45">
        <v>50393.15</v>
      </c>
      <c r="E47" s="45">
        <v>51249.78</v>
      </c>
      <c r="F47" s="45">
        <v>27329.86</v>
      </c>
      <c r="G47" s="45">
        <v>13211.04</v>
      </c>
      <c r="H47" s="17">
        <f t="shared" si="11"/>
        <v>297929.18999999994</v>
      </c>
      <c r="J47" s="45"/>
    </row>
    <row r="48" spans="1:23" x14ac:dyDescent="0.25">
      <c r="A48" s="15" t="s">
        <v>4</v>
      </c>
      <c r="B48" s="45">
        <v>37040.07</v>
      </c>
      <c r="C48" s="45">
        <v>97114.36</v>
      </c>
      <c r="D48" s="45">
        <v>49296.81</v>
      </c>
      <c r="E48" s="45">
        <v>53148.639999999999</v>
      </c>
      <c r="F48" s="45">
        <v>35247.72</v>
      </c>
      <c r="G48" s="45">
        <v>20555.88</v>
      </c>
      <c r="H48" s="17">
        <f t="shared" si="11"/>
        <v>292403.48</v>
      </c>
      <c r="J48" s="45"/>
      <c r="K48" s="45"/>
      <c r="L48" s="45"/>
      <c r="M48" s="45"/>
      <c r="N48" s="45"/>
      <c r="O48" s="45"/>
      <c r="P48" s="45"/>
      <c r="Q48" s="45"/>
      <c r="R48" s="45"/>
      <c r="S48" s="45"/>
      <c r="T48" s="45"/>
      <c r="U48" s="45"/>
      <c r="V48" s="45"/>
      <c r="W48" s="45"/>
    </row>
    <row r="49" spans="1:23" x14ac:dyDescent="0.25">
      <c r="A49" s="15" t="s">
        <v>5</v>
      </c>
      <c r="B49" s="45">
        <v>27549.06</v>
      </c>
      <c r="C49" s="45">
        <v>85790.76</v>
      </c>
      <c r="D49" s="45">
        <v>45094.97</v>
      </c>
      <c r="E49" s="45">
        <v>50505.42</v>
      </c>
      <c r="F49" s="45">
        <v>34435.339999999997</v>
      </c>
      <c r="G49" s="45">
        <v>25257.279999999999</v>
      </c>
      <c r="H49" s="17">
        <f t="shared" si="11"/>
        <v>268632.82999999996</v>
      </c>
      <c r="J49" s="45"/>
      <c r="K49" s="45"/>
      <c r="L49" s="45"/>
      <c r="M49" s="45"/>
      <c r="N49" s="45"/>
      <c r="O49" s="45"/>
      <c r="P49" s="45"/>
      <c r="Q49" s="45"/>
      <c r="R49" s="45"/>
      <c r="S49" s="45"/>
      <c r="T49" s="45"/>
      <c r="U49" s="45"/>
      <c r="V49" s="45"/>
      <c r="W49" s="45"/>
    </row>
    <row r="50" spans="1:23" x14ac:dyDescent="0.25">
      <c r="A50" s="18" t="s">
        <v>62</v>
      </c>
      <c r="B50" s="20">
        <f>SUM(B44:B49)</f>
        <v>172197.14</v>
      </c>
      <c r="C50" s="20">
        <f t="shared" ref="C50" si="12">SUM(C44:C49)</f>
        <v>348316.43</v>
      </c>
      <c r="D50" s="20">
        <f t="shared" ref="D50" si="13">SUM(D44:D49)</f>
        <v>168526.71</v>
      </c>
      <c r="E50" s="20">
        <f t="shared" ref="E50" si="14">SUM(E44:E49)</f>
        <v>169928.97</v>
      </c>
      <c r="F50" s="20">
        <f t="shared" ref="F50" si="15">SUM(F44:F49)</f>
        <v>103455.13</v>
      </c>
      <c r="G50" s="20">
        <f t="shared" ref="G50" si="16">SUM(G44:G49)</f>
        <v>61648.04</v>
      </c>
      <c r="H50" s="22">
        <f t="shared" si="11"/>
        <v>1024072.42</v>
      </c>
      <c r="J50" s="45"/>
      <c r="K50" s="45"/>
      <c r="L50" s="45"/>
      <c r="M50" s="45"/>
      <c r="N50" s="45"/>
      <c r="O50" s="45"/>
      <c r="P50" s="45"/>
      <c r="Q50" s="45"/>
      <c r="R50" s="45"/>
      <c r="S50" s="45"/>
      <c r="T50" s="45"/>
      <c r="U50" s="45"/>
      <c r="V50" s="45"/>
      <c r="W50" s="45"/>
    </row>
    <row r="51" spans="1:23" x14ac:dyDescent="0.25">
      <c r="A51" s="34" t="s">
        <v>86</v>
      </c>
      <c r="B51" s="33"/>
      <c r="C51" s="33"/>
      <c r="D51" s="33"/>
      <c r="E51" s="33"/>
      <c r="F51" s="33"/>
      <c r="G51" s="33"/>
      <c r="H51" s="33"/>
      <c r="J51" s="45"/>
      <c r="K51" s="45"/>
      <c r="L51" s="45"/>
      <c r="M51" s="45"/>
      <c r="N51" s="45"/>
      <c r="O51" s="45"/>
      <c r="P51" s="45"/>
      <c r="Q51" s="45"/>
      <c r="R51" s="45"/>
      <c r="S51" s="45"/>
      <c r="T51" s="45"/>
      <c r="U51" s="45"/>
      <c r="V51" s="45"/>
      <c r="W51" s="45"/>
    </row>
    <row r="52" spans="1:23" x14ac:dyDescent="0.25">
      <c r="A52" s="34" t="s">
        <v>69</v>
      </c>
      <c r="B52" s="33"/>
      <c r="C52" s="33"/>
      <c r="D52" s="33"/>
      <c r="E52" s="33"/>
      <c r="F52" s="33"/>
      <c r="G52" s="33"/>
      <c r="H52" s="33"/>
      <c r="J52" s="45"/>
      <c r="K52" s="45"/>
      <c r="L52" s="45"/>
      <c r="M52" s="45"/>
      <c r="N52" s="45"/>
      <c r="O52" s="45"/>
      <c r="P52" s="45"/>
      <c r="Q52" s="45"/>
      <c r="R52" s="45"/>
      <c r="S52" s="45"/>
      <c r="T52" s="45"/>
      <c r="U52" s="45"/>
      <c r="V52" s="45"/>
      <c r="W52" s="45"/>
    </row>
    <row r="53" spans="1:23" x14ac:dyDescent="0.25">
      <c r="A53" s="35" t="s">
        <v>98</v>
      </c>
      <c r="B53" s="33"/>
      <c r="C53" s="33"/>
      <c r="D53" s="33"/>
      <c r="E53" s="33"/>
      <c r="F53" s="33"/>
      <c r="G53" s="33"/>
      <c r="H53" s="33"/>
      <c r="J53" s="45"/>
      <c r="K53" s="45"/>
      <c r="L53" s="45"/>
      <c r="M53" s="45"/>
      <c r="N53" s="45"/>
      <c r="O53" s="45"/>
      <c r="P53" s="45"/>
      <c r="Q53" s="45"/>
      <c r="R53" s="45"/>
      <c r="S53" s="45"/>
      <c r="T53" s="45"/>
      <c r="U53" s="45"/>
      <c r="V53" s="45"/>
      <c r="W53" s="45"/>
    </row>
    <row r="54" spans="1:23" x14ac:dyDescent="0.25">
      <c r="J54" s="45"/>
      <c r="K54" s="45"/>
      <c r="L54" s="45"/>
      <c r="M54" s="45"/>
      <c r="N54" s="45"/>
      <c r="O54" s="45"/>
      <c r="P54" s="45"/>
      <c r="Q54" s="45"/>
      <c r="R54" s="45"/>
      <c r="S54" s="45"/>
      <c r="T54" s="45"/>
      <c r="U54" s="45"/>
      <c r="V54" s="45"/>
      <c r="W54" s="45"/>
    </row>
    <row r="55" spans="1:23" x14ac:dyDescent="0.25">
      <c r="A55" s="3" t="s">
        <v>60</v>
      </c>
      <c r="J55" s="45"/>
      <c r="K55" s="45"/>
      <c r="L55" s="45"/>
      <c r="M55" s="45"/>
      <c r="N55" s="45"/>
      <c r="O55" s="45"/>
      <c r="P55" s="45"/>
      <c r="Q55" s="45"/>
      <c r="R55" s="45"/>
      <c r="S55" s="45"/>
      <c r="T55" s="45"/>
      <c r="U55" s="45"/>
      <c r="V55" s="45"/>
      <c r="W55" s="45"/>
    </row>
    <row r="56" spans="1:23" x14ac:dyDescent="0.25">
      <c r="B56" s="5" t="s">
        <v>18</v>
      </c>
      <c r="C56" s="6" t="s">
        <v>19</v>
      </c>
      <c r="D56" s="6" t="s">
        <v>20</v>
      </c>
      <c r="E56" s="6" t="s">
        <v>21</v>
      </c>
      <c r="F56" s="6" t="s">
        <v>22</v>
      </c>
      <c r="G56" s="7" t="s">
        <v>23</v>
      </c>
      <c r="H56" s="8" t="s">
        <v>61</v>
      </c>
      <c r="J56" s="45"/>
      <c r="K56" s="45"/>
      <c r="L56" s="45"/>
      <c r="M56" s="45"/>
      <c r="N56" s="45"/>
      <c r="O56" s="45"/>
      <c r="P56" s="45"/>
      <c r="Q56" s="45"/>
      <c r="R56" s="45"/>
      <c r="S56" s="45"/>
      <c r="T56" s="45"/>
      <c r="U56" s="45"/>
      <c r="V56" s="45"/>
      <c r="W56" s="45"/>
    </row>
    <row r="57" spans="1:23" x14ac:dyDescent="0.25">
      <c r="A57" s="14" t="s">
        <v>0</v>
      </c>
      <c r="B57" s="45">
        <v>35532.1</v>
      </c>
      <c r="C57" s="45">
        <v>7330.15</v>
      </c>
      <c r="D57" s="45">
        <v>1785.94</v>
      </c>
      <c r="E57" s="45">
        <v>904.38</v>
      </c>
      <c r="F57" s="45">
        <v>329.14</v>
      </c>
      <c r="G57" s="45">
        <v>165.61</v>
      </c>
      <c r="H57" s="16">
        <f>SUM(B57:G57)</f>
        <v>46047.32</v>
      </c>
      <c r="J57" s="45"/>
      <c r="K57" s="45"/>
      <c r="L57" s="45"/>
      <c r="M57" s="45"/>
      <c r="N57" s="45"/>
      <c r="O57" s="45"/>
      <c r="P57" s="45"/>
      <c r="Q57" s="45"/>
      <c r="R57" s="45"/>
      <c r="S57" s="45"/>
      <c r="T57" s="45"/>
      <c r="U57" s="45"/>
      <c r="V57" s="45"/>
      <c r="W57" s="45"/>
    </row>
    <row r="58" spans="1:23" x14ac:dyDescent="0.25">
      <c r="A58" s="15" t="s">
        <v>1</v>
      </c>
      <c r="B58" s="45">
        <v>281778.27</v>
      </c>
      <c r="C58" s="45">
        <v>99833.05</v>
      </c>
      <c r="D58" s="45">
        <v>15406.6</v>
      </c>
      <c r="E58" s="45">
        <v>5332.28</v>
      </c>
      <c r="F58" s="45">
        <v>1198.51</v>
      </c>
      <c r="G58" s="45">
        <v>476.7</v>
      </c>
      <c r="H58" s="17">
        <f t="shared" ref="H58:H63" si="17">SUM(B58:G58)</f>
        <v>404025.41000000003</v>
      </c>
      <c r="J58" s="45"/>
      <c r="K58" s="45"/>
      <c r="L58" s="45"/>
      <c r="M58" s="45"/>
      <c r="N58" s="45"/>
      <c r="O58" s="45"/>
      <c r="P58" s="45"/>
      <c r="Q58" s="45"/>
      <c r="R58" s="45"/>
      <c r="S58" s="45"/>
      <c r="T58" s="45"/>
      <c r="U58" s="45"/>
      <c r="V58" s="45"/>
      <c r="W58" s="45"/>
    </row>
    <row r="59" spans="1:23" x14ac:dyDescent="0.25">
      <c r="A59" s="15" t="s">
        <v>2</v>
      </c>
      <c r="B59" s="45">
        <v>827019.33</v>
      </c>
      <c r="C59" s="45">
        <v>682051.19</v>
      </c>
      <c r="D59" s="45">
        <v>203730.86</v>
      </c>
      <c r="E59" s="45">
        <v>79580.22</v>
      </c>
      <c r="F59" s="45">
        <v>14125.87</v>
      </c>
      <c r="G59" s="45">
        <v>3317.06</v>
      </c>
      <c r="H59" s="17">
        <f t="shared" si="17"/>
        <v>1809824.53</v>
      </c>
      <c r="J59" s="45"/>
      <c r="K59" s="45"/>
      <c r="L59" s="45"/>
      <c r="M59" s="45"/>
      <c r="N59" s="45"/>
      <c r="O59" s="45"/>
      <c r="P59" s="45"/>
      <c r="Q59" s="45"/>
      <c r="R59" s="45"/>
      <c r="S59" s="45"/>
      <c r="T59" s="45"/>
      <c r="U59" s="45"/>
      <c r="V59" s="45"/>
      <c r="W59" s="45"/>
    </row>
    <row r="60" spans="1:23" x14ac:dyDescent="0.25">
      <c r="A60" s="15" t="s">
        <v>3</v>
      </c>
      <c r="B60" s="45">
        <v>1215279.71</v>
      </c>
      <c r="C60" s="45">
        <v>1722293.28</v>
      </c>
      <c r="D60" s="45">
        <v>703266.89</v>
      </c>
      <c r="E60" s="45">
        <v>565483.48</v>
      </c>
      <c r="F60" s="45">
        <v>117161.29</v>
      </c>
      <c r="G60" s="45">
        <v>27770.27</v>
      </c>
      <c r="H60" s="17">
        <f t="shared" si="17"/>
        <v>4351254.92</v>
      </c>
      <c r="J60" s="45"/>
      <c r="K60" s="45"/>
      <c r="L60" s="45"/>
      <c r="M60" s="45"/>
      <c r="N60" s="45"/>
      <c r="O60" s="45"/>
      <c r="P60" s="45"/>
      <c r="Q60" s="45"/>
      <c r="R60" s="45"/>
      <c r="S60" s="45"/>
      <c r="T60" s="45"/>
      <c r="U60" s="45"/>
      <c r="V60" s="45"/>
      <c r="W60" s="45"/>
    </row>
    <row r="61" spans="1:23" x14ac:dyDescent="0.25">
      <c r="A61" s="15" t="s">
        <v>4</v>
      </c>
      <c r="B61" s="45">
        <v>877370.59</v>
      </c>
      <c r="C61" s="45">
        <v>1763695.76</v>
      </c>
      <c r="D61" s="45">
        <v>738199.99</v>
      </c>
      <c r="E61" s="45">
        <v>766516.75</v>
      </c>
      <c r="F61" s="45">
        <v>226261.41</v>
      </c>
      <c r="G61" s="45">
        <v>54305.57</v>
      </c>
      <c r="H61" s="17">
        <f t="shared" si="17"/>
        <v>4426350.07</v>
      </c>
      <c r="J61" s="45"/>
      <c r="K61" s="45"/>
      <c r="L61" s="45"/>
      <c r="M61" s="45"/>
      <c r="N61" s="45"/>
      <c r="O61" s="45"/>
      <c r="P61" s="45"/>
      <c r="Q61" s="45"/>
      <c r="R61" s="45"/>
      <c r="S61" s="45"/>
      <c r="T61" s="45"/>
      <c r="U61" s="45"/>
      <c r="V61" s="45"/>
      <c r="W61" s="45"/>
    </row>
    <row r="62" spans="1:23" x14ac:dyDescent="0.25">
      <c r="A62" s="15" t="s">
        <v>5</v>
      </c>
      <c r="B62" s="45">
        <v>615004.81000000006</v>
      </c>
      <c r="C62" s="45">
        <v>1551286.76</v>
      </c>
      <c r="D62" s="45">
        <v>678244.92</v>
      </c>
      <c r="E62" s="45">
        <v>793614.32</v>
      </c>
      <c r="F62" s="45">
        <v>351670.44</v>
      </c>
      <c r="G62" s="45">
        <v>119472.74</v>
      </c>
      <c r="H62" s="17">
        <f t="shared" si="17"/>
        <v>4109293.99</v>
      </c>
      <c r="J62" s="45"/>
      <c r="K62" s="45"/>
      <c r="L62" s="45"/>
      <c r="M62" s="45"/>
      <c r="N62" s="45"/>
      <c r="O62" s="45"/>
      <c r="P62" s="45"/>
      <c r="Q62" s="45"/>
      <c r="R62" s="45"/>
      <c r="S62" s="45"/>
      <c r="T62" s="45"/>
      <c r="U62" s="45"/>
      <c r="V62" s="45"/>
      <c r="W62" s="45"/>
    </row>
    <row r="63" spans="1:23" x14ac:dyDescent="0.25">
      <c r="A63" s="18" t="s">
        <v>62</v>
      </c>
      <c r="B63" s="20">
        <f>SUM(B57:B62)</f>
        <v>3851984.81</v>
      </c>
      <c r="C63" s="20">
        <f t="shared" ref="C63" si="18">SUM(C57:C62)</f>
        <v>5826490.1899999995</v>
      </c>
      <c r="D63" s="20">
        <f t="shared" ref="D63" si="19">SUM(D57:D62)</f>
        <v>2340635.2000000002</v>
      </c>
      <c r="E63" s="20">
        <f t="shared" ref="E63" si="20">SUM(E57:E62)</f>
        <v>2211431.4299999997</v>
      </c>
      <c r="F63" s="20">
        <f t="shared" ref="F63" si="21">SUM(F57:F62)</f>
        <v>710746.65999999992</v>
      </c>
      <c r="G63" s="20">
        <f t="shared" ref="G63" si="22">SUM(G57:G62)</f>
        <v>205507.95</v>
      </c>
      <c r="H63" s="22">
        <f t="shared" si="17"/>
        <v>15146796.239999998</v>
      </c>
      <c r="J63" s="45"/>
      <c r="K63" s="45"/>
      <c r="L63" s="45"/>
      <c r="M63" s="45"/>
      <c r="N63" s="45"/>
      <c r="O63" s="45"/>
      <c r="P63" s="45"/>
      <c r="Q63" s="45"/>
      <c r="R63" s="45"/>
      <c r="S63" s="45"/>
      <c r="T63" s="45"/>
      <c r="U63" s="45"/>
      <c r="V63" s="45"/>
      <c r="W63" s="45"/>
    </row>
    <row r="64" spans="1:23" x14ac:dyDescent="0.25">
      <c r="A64" s="34" t="s">
        <v>79</v>
      </c>
      <c r="B64" s="33"/>
      <c r="C64" s="33"/>
      <c r="D64" s="33"/>
      <c r="E64" s="33"/>
      <c r="F64" s="33"/>
      <c r="G64" s="33"/>
      <c r="H64" s="33"/>
      <c r="J64" s="45"/>
      <c r="K64" s="45"/>
      <c r="L64" s="45"/>
      <c r="M64" s="45"/>
      <c r="N64" s="45"/>
      <c r="O64" s="45"/>
      <c r="P64" s="45"/>
      <c r="Q64" s="45"/>
      <c r="R64" s="45"/>
      <c r="S64" s="45"/>
      <c r="T64" s="45"/>
      <c r="U64" s="45"/>
      <c r="V64" s="45"/>
      <c r="W64" s="45"/>
    </row>
    <row r="65" spans="1:23" x14ac:dyDescent="0.25">
      <c r="A65" s="34" t="s">
        <v>69</v>
      </c>
      <c r="B65" s="33"/>
      <c r="C65" s="33"/>
      <c r="D65" s="33"/>
      <c r="E65" s="33"/>
      <c r="F65" s="33"/>
      <c r="G65" s="33"/>
      <c r="H65" s="33"/>
      <c r="J65" s="45"/>
      <c r="K65" s="45"/>
      <c r="L65" s="45"/>
      <c r="M65" s="45"/>
      <c r="N65" s="45"/>
      <c r="O65" s="45"/>
      <c r="P65" s="45"/>
      <c r="Q65" s="45"/>
      <c r="R65" s="45"/>
      <c r="S65" s="45"/>
      <c r="T65" s="45"/>
      <c r="U65" s="45"/>
      <c r="V65" s="45"/>
      <c r="W65" s="45"/>
    </row>
    <row r="66" spans="1:23" x14ac:dyDescent="0.25">
      <c r="A66" s="35" t="s">
        <v>98</v>
      </c>
      <c r="B66" s="33"/>
      <c r="C66" s="33"/>
      <c r="D66" s="33"/>
      <c r="E66" s="33"/>
      <c r="F66" s="33"/>
      <c r="G66" s="33"/>
      <c r="H66" s="33"/>
      <c r="J66" s="45"/>
      <c r="K66" s="45"/>
      <c r="L66" s="45"/>
      <c r="M66" s="45"/>
      <c r="N66" s="45"/>
      <c r="O66" s="45"/>
      <c r="P66" s="45"/>
      <c r="Q66" s="45"/>
      <c r="R66" s="45"/>
      <c r="S66" s="45"/>
      <c r="T66" s="45"/>
      <c r="U66" s="45"/>
      <c r="V66" s="45"/>
      <c r="W66" s="45"/>
    </row>
    <row r="67" spans="1:23" x14ac:dyDescent="0.25">
      <c r="J67" s="45"/>
    </row>
    <row r="68" spans="1:23" x14ac:dyDescent="0.25">
      <c r="A68" s="3" t="s">
        <v>63</v>
      </c>
      <c r="J68" s="45"/>
    </row>
    <row r="69" spans="1:23" x14ac:dyDescent="0.25">
      <c r="B69" s="5" t="s">
        <v>18</v>
      </c>
      <c r="C69" s="6" t="s">
        <v>19</v>
      </c>
      <c r="D69" s="6" t="s">
        <v>20</v>
      </c>
      <c r="E69" s="6" t="s">
        <v>21</v>
      </c>
      <c r="F69" s="6" t="s">
        <v>22</v>
      </c>
      <c r="G69" s="7" t="s">
        <v>23</v>
      </c>
      <c r="H69" s="8" t="s">
        <v>61</v>
      </c>
      <c r="J69" s="45"/>
    </row>
    <row r="70" spans="1:23" x14ac:dyDescent="0.25">
      <c r="A70" s="14" t="s">
        <v>0</v>
      </c>
      <c r="B70" s="4">
        <f t="shared" ref="B70:B76" si="23">B44+B57</f>
        <v>40370.729999999996</v>
      </c>
      <c r="C70" s="4">
        <f t="shared" ref="C70:H70" si="24">C44+C57</f>
        <v>9004.84</v>
      </c>
      <c r="D70" s="4">
        <f t="shared" si="24"/>
        <v>2335.96</v>
      </c>
      <c r="E70" s="4">
        <f t="shared" si="24"/>
        <v>1213.08</v>
      </c>
      <c r="F70" s="4">
        <f t="shared" si="24"/>
        <v>419.15999999999997</v>
      </c>
      <c r="G70" s="4">
        <f t="shared" si="24"/>
        <v>229.44</v>
      </c>
      <c r="H70" s="16">
        <f t="shared" si="24"/>
        <v>53573.21</v>
      </c>
      <c r="J70" s="45"/>
    </row>
    <row r="71" spans="1:23" x14ac:dyDescent="0.25">
      <c r="A71" s="15" t="s">
        <v>1</v>
      </c>
      <c r="B71" s="4">
        <f t="shared" si="23"/>
        <v>297063.38</v>
      </c>
      <c r="C71" s="4">
        <f t="shared" ref="C71:H76" si="25">C45+C58</f>
        <v>110546.08</v>
      </c>
      <c r="D71" s="4">
        <f t="shared" si="25"/>
        <v>18791.82</v>
      </c>
      <c r="E71" s="4">
        <f t="shared" si="25"/>
        <v>7016.93</v>
      </c>
      <c r="F71" s="4">
        <f t="shared" si="25"/>
        <v>1848.85</v>
      </c>
      <c r="G71" s="4">
        <f t="shared" si="25"/>
        <v>735.89</v>
      </c>
      <c r="H71" s="17">
        <f t="shared" si="25"/>
        <v>436002.95</v>
      </c>
      <c r="J71" s="45"/>
    </row>
    <row r="72" spans="1:23" x14ac:dyDescent="0.25">
      <c r="A72" s="15" t="s">
        <v>2</v>
      </c>
      <c r="B72" s="4">
        <f t="shared" si="23"/>
        <v>863245</v>
      </c>
      <c r="C72" s="4">
        <f t="shared" si="25"/>
        <v>730588.0199999999</v>
      </c>
      <c r="D72" s="4">
        <f t="shared" si="25"/>
        <v>223537.4</v>
      </c>
      <c r="E72" s="4">
        <f t="shared" si="25"/>
        <v>92612</v>
      </c>
      <c r="F72" s="4">
        <f t="shared" si="25"/>
        <v>19827.72</v>
      </c>
      <c r="G72" s="4">
        <f t="shared" si="25"/>
        <v>5617.88</v>
      </c>
      <c r="H72" s="17">
        <f t="shared" si="25"/>
        <v>1935428.02</v>
      </c>
      <c r="J72" s="45"/>
    </row>
    <row r="73" spans="1:23" x14ac:dyDescent="0.25">
      <c r="A73" s="15" t="s">
        <v>3</v>
      </c>
      <c r="B73" s="4">
        <f t="shared" si="23"/>
        <v>1266538.31</v>
      </c>
      <c r="C73" s="4">
        <f t="shared" si="25"/>
        <v>1826780.04</v>
      </c>
      <c r="D73" s="4">
        <f t="shared" si="25"/>
        <v>753660.04</v>
      </c>
      <c r="E73" s="4">
        <f t="shared" si="25"/>
        <v>616733.26</v>
      </c>
      <c r="F73" s="4">
        <f t="shared" si="25"/>
        <v>144491.15</v>
      </c>
      <c r="G73" s="4">
        <f t="shared" si="25"/>
        <v>40981.31</v>
      </c>
      <c r="H73" s="17">
        <f t="shared" si="25"/>
        <v>4649184.1099999994</v>
      </c>
      <c r="J73" s="45"/>
    </row>
    <row r="74" spans="1:23" x14ac:dyDescent="0.25">
      <c r="A74" s="15" t="s">
        <v>4</v>
      </c>
      <c r="B74" s="4">
        <f t="shared" si="23"/>
        <v>914410.65999999992</v>
      </c>
      <c r="C74" s="4">
        <f t="shared" si="25"/>
        <v>1860810.12</v>
      </c>
      <c r="D74" s="4">
        <f t="shared" si="25"/>
        <v>787496.8</v>
      </c>
      <c r="E74" s="4">
        <f t="shared" si="25"/>
        <v>819665.39</v>
      </c>
      <c r="F74" s="4">
        <f t="shared" si="25"/>
        <v>261509.13</v>
      </c>
      <c r="G74" s="4">
        <f t="shared" si="25"/>
        <v>74861.45</v>
      </c>
      <c r="H74" s="17">
        <f t="shared" si="25"/>
        <v>4718753.5500000007</v>
      </c>
    </row>
    <row r="75" spans="1:23" x14ac:dyDescent="0.25">
      <c r="A75" s="15" t="s">
        <v>5</v>
      </c>
      <c r="B75" s="4">
        <f t="shared" si="23"/>
        <v>642553.87000000011</v>
      </c>
      <c r="C75" s="4">
        <f t="shared" si="25"/>
        <v>1637077.52</v>
      </c>
      <c r="D75" s="4">
        <f t="shared" si="25"/>
        <v>723339.89</v>
      </c>
      <c r="E75" s="4">
        <f t="shared" si="25"/>
        <v>844119.74</v>
      </c>
      <c r="F75" s="4">
        <f t="shared" si="25"/>
        <v>386105.78</v>
      </c>
      <c r="G75" s="4">
        <f t="shared" si="25"/>
        <v>144730.02000000002</v>
      </c>
      <c r="H75" s="17">
        <f t="shared" si="25"/>
        <v>4377926.82</v>
      </c>
    </row>
    <row r="76" spans="1:23" x14ac:dyDescent="0.25">
      <c r="A76" s="18" t="s">
        <v>62</v>
      </c>
      <c r="B76" s="20">
        <f t="shared" si="23"/>
        <v>4024181.95</v>
      </c>
      <c r="C76" s="20">
        <f t="shared" si="25"/>
        <v>6174806.6199999992</v>
      </c>
      <c r="D76" s="20">
        <f t="shared" si="25"/>
        <v>2509161.91</v>
      </c>
      <c r="E76" s="20">
        <f t="shared" si="25"/>
        <v>2381360.4</v>
      </c>
      <c r="F76" s="20">
        <f t="shared" si="25"/>
        <v>814201.78999999992</v>
      </c>
      <c r="G76" s="20">
        <f t="shared" si="25"/>
        <v>267155.99</v>
      </c>
      <c r="H76" s="22">
        <f t="shared" si="25"/>
        <v>16170868.659999998</v>
      </c>
    </row>
    <row r="77" spans="1:23" x14ac:dyDescent="0.25">
      <c r="A77" s="34" t="s">
        <v>69</v>
      </c>
      <c r="B77" s="33"/>
      <c r="C77" s="33"/>
      <c r="D77" s="33"/>
      <c r="E77" s="33"/>
      <c r="F77" s="33"/>
      <c r="G77" s="33"/>
      <c r="H77" s="33"/>
    </row>
    <row r="78" spans="1:23" x14ac:dyDescent="0.25">
      <c r="A78" s="35" t="s">
        <v>98</v>
      </c>
      <c r="B78" s="33"/>
      <c r="C78" s="33"/>
      <c r="D78" s="33"/>
      <c r="E78" s="33"/>
      <c r="F78" s="33"/>
      <c r="G78" s="33"/>
      <c r="H78" s="33"/>
    </row>
    <row r="81" spans="1:8" x14ac:dyDescent="0.25">
      <c r="A81" s="1" t="s">
        <v>26</v>
      </c>
    </row>
    <row r="82" spans="1:8" x14ac:dyDescent="0.25">
      <c r="A82" s="3" t="s">
        <v>59</v>
      </c>
    </row>
    <row r="83" spans="1:8" x14ac:dyDescent="0.25">
      <c r="B83" s="5" t="s">
        <v>18</v>
      </c>
      <c r="C83" s="6" t="s">
        <v>19</v>
      </c>
      <c r="D83" s="6" t="s">
        <v>20</v>
      </c>
      <c r="E83" s="6" t="s">
        <v>21</v>
      </c>
      <c r="F83" s="6" t="s">
        <v>22</v>
      </c>
      <c r="G83" s="7" t="s">
        <v>23</v>
      </c>
      <c r="H83" s="8" t="s">
        <v>61</v>
      </c>
    </row>
    <row r="84" spans="1:8" x14ac:dyDescent="0.25">
      <c r="A84" s="14" t="s">
        <v>0</v>
      </c>
      <c r="B84" s="45">
        <v>222178.2</v>
      </c>
      <c r="C84" s="45">
        <v>46139.77</v>
      </c>
      <c r="D84" s="45">
        <v>12304.07</v>
      </c>
      <c r="E84" s="45">
        <v>5204.12</v>
      </c>
      <c r="F84" s="45">
        <v>1661.4</v>
      </c>
      <c r="G84" s="45">
        <v>455.13</v>
      </c>
      <c r="H84" s="16">
        <f>SUM(B84:G84)</f>
        <v>287942.69000000006</v>
      </c>
    </row>
    <row r="85" spans="1:8" x14ac:dyDescent="0.25">
      <c r="A85" s="15" t="s">
        <v>1</v>
      </c>
      <c r="B85" s="45">
        <v>240561.72</v>
      </c>
      <c r="C85" s="45">
        <v>145365.10999999999</v>
      </c>
      <c r="D85" s="45">
        <v>54085.59</v>
      </c>
      <c r="E85" s="45">
        <v>27311.88</v>
      </c>
      <c r="F85" s="45">
        <v>9421.32</v>
      </c>
      <c r="G85" s="45">
        <v>3086.7</v>
      </c>
      <c r="H85" s="17">
        <f t="shared" ref="H85:H90" si="26">SUM(B85:G85)</f>
        <v>479832.31999999995</v>
      </c>
    </row>
    <row r="86" spans="1:8" x14ac:dyDescent="0.25">
      <c r="A86" s="15" t="s">
        <v>2</v>
      </c>
      <c r="B86" s="45">
        <v>151657.12</v>
      </c>
      <c r="C86" s="45">
        <v>198450.34</v>
      </c>
      <c r="D86" s="45">
        <v>149886.98000000001</v>
      </c>
      <c r="E86" s="45">
        <v>110465.69</v>
      </c>
      <c r="F86" s="45">
        <v>50254.95</v>
      </c>
      <c r="G86" s="45">
        <v>19121.2</v>
      </c>
      <c r="H86" s="17">
        <f t="shared" si="26"/>
        <v>679836.2799999998</v>
      </c>
    </row>
    <row r="87" spans="1:8" x14ac:dyDescent="0.25">
      <c r="A87" s="15" t="s">
        <v>3</v>
      </c>
      <c r="B87" s="45">
        <v>54486.94</v>
      </c>
      <c r="C87" s="45">
        <v>91451.61</v>
      </c>
      <c r="D87" s="45">
        <v>89556.5</v>
      </c>
      <c r="E87" s="45">
        <v>108394.82</v>
      </c>
      <c r="F87" s="45">
        <v>84814.69</v>
      </c>
      <c r="G87" s="45">
        <v>50212.5</v>
      </c>
      <c r="H87" s="17">
        <f t="shared" si="26"/>
        <v>478917.06</v>
      </c>
    </row>
    <row r="88" spans="1:8" x14ac:dyDescent="0.25">
      <c r="A88" s="15" t="s">
        <v>4</v>
      </c>
      <c r="B88" s="45">
        <v>12723.07</v>
      </c>
      <c r="C88" s="45">
        <v>24329.67</v>
      </c>
      <c r="D88" s="45">
        <v>22995.95</v>
      </c>
      <c r="E88" s="45">
        <v>29967.54</v>
      </c>
      <c r="F88" s="45">
        <v>31282.45</v>
      </c>
      <c r="G88" s="45">
        <v>32687.51</v>
      </c>
      <c r="H88" s="17">
        <f t="shared" si="26"/>
        <v>153986.19</v>
      </c>
    </row>
    <row r="89" spans="1:8" x14ac:dyDescent="0.25">
      <c r="A89" s="15" t="s">
        <v>5</v>
      </c>
      <c r="B89" s="45">
        <v>3592.21</v>
      </c>
      <c r="C89" s="45">
        <v>5856.36</v>
      </c>
      <c r="D89" s="45">
        <v>5430.24</v>
      </c>
      <c r="E89" s="45">
        <v>6801.62</v>
      </c>
      <c r="F89" s="45">
        <v>6349.92</v>
      </c>
      <c r="G89" s="45">
        <v>8100.16</v>
      </c>
      <c r="H89" s="17">
        <f t="shared" si="26"/>
        <v>36130.509999999995</v>
      </c>
    </row>
    <row r="90" spans="1:8" x14ac:dyDescent="0.25">
      <c r="A90" s="18" t="s">
        <v>62</v>
      </c>
      <c r="B90" s="20">
        <f>SUM(B84:B89)</f>
        <v>685199.25999999989</v>
      </c>
      <c r="C90" s="20">
        <f t="shared" ref="C90:G90" si="27">SUM(C84:C89)</f>
        <v>511592.85999999993</v>
      </c>
      <c r="D90" s="20">
        <f t="shared" si="27"/>
        <v>334259.33</v>
      </c>
      <c r="E90" s="20">
        <f t="shared" si="27"/>
        <v>288145.67</v>
      </c>
      <c r="F90" s="20">
        <f t="shared" si="27"/>
        <v>183784.73</v>
      </c>
      <c r="G90" s="20">
        <f t="shared" si="27"/>
        <v>113663.2</v>
      </c>
      <c r="H90" s="22">
        <f t="shared" si="26"/>
        <v>2116645.0499999998</v>
      </c>
    </row>
    <row r="91" spans="1:8" x14ac:dyDescent="0.25">
      <c r="A91" s="34" t="s">
        <v>86</v>
      </c>
      <c r="B91" s="33"/>
      <c r="C91" s="33"/>
      <c r="D91" s="33"/>
      <c r="E91" s="33"/>
      <c r="F91" s="33"/>
      <c r="G91" s="33"/>
      <c r="H91" s="33"/>
    </row>
    <row r="92" spans="1:8" x14ac:dyDescent="0.25">
      <c r="A92" s="34" t="s">
        <v>69</v>
      </c>
      <c r="B92" s="33"/>
      <c r="C92" s="33"/>
      <c r="D92" s="33"/>
      <c r="E92" s="33"/>
      <c r="F92" s="33"/>
      <c r="G92" s="33"/>
      <c r="H92" s="33"/>
    </row>
    <row r="93" spans="1:8" x14ac:dyDescent="0.25">
      <c r="A93" s="35" t="s">
        <v>98</v>
      </c>
      <c r="B93" s="33"/>
      <c r="C93" s="33"/>
      <c r="D93" s="33"/>
      <c r="E93" s="33"/>
      <c r="F93" s="33"/>
      <c r="G93" s="33"/>
      <c r="H93" s="33"/>
    </row>
    <row r="95" spans="1:8" x14ac:dyDescent="0.25">
      <c r="A95" s="3" t="s">
        <v>60</v>
      </c>
    </row>
    <row r="96" spans="1:8" x14ac:dyDescent="0.25">
      <c r="B96" s="5" t="s">
        <v>18</v>
      </c>
      <c r="C96" s="6" t="s">
        <v>19</v>
      </c>
      <c r="D96" s="6" t="s">
        <v>20</v>
      </c>
      <c r="E96" s="6" t="s">
        <v>21</v>
      </c>
      <c r="F96" s="6" t="s">
        <v>22</v>
      </c>
      <c r="G96" s="7" t="s">
        <v>23</v>
      </c>
      <c r="H96" s="8" t="s">
        <v>61</v>
      </c>
    </row>
    <row r="97" spans="1:8" x14ac:dyDescent="0.25">
      <c r="A97" s="14" t="s">
        <v>0</v>
      </c>
      <c r="B97" s="45">
        <v>1075950.76</v>
      </c>
      <c r="C97" s="45">
        <v>77602.38</v>
      </c>
      <c r="D97" s="45">
        <v>7034.8</v>
      </c>
      <c r="E97" s="45">
        <v>1991.54</v>
      </c>
      <c r="F97" s="45">
        <v>467.73</v>
      </c>
      <c r="G97" s="45">
        <v>162.68</v>
      </c>
      <c r="H97" s="16">
        <f>SUM(B97:G97)</f>
        <v>1163209.8900000001</v>
      </c>
    </row>
    <row r="98" spans="1:8" x14ac:dyDescent="0.25">
      <c r="A98" s="15" t="s">
        <v>1</v>
      </c>
      <c r="B98" s="45">
        <v>2067420.14</v>
      </c>
      <c r="C98" s="45">
        <v>559956.06000000006</v>
      </c>
      <c r="D98" s="45">
        <v>72608.98</v>
      </c>
      <c r="E98" s="45">
        <v>17960.39</v>
      </c>
      <c r="F98" s="45">
        <v>3521.21</v>
      </c>
      <c r="G98" s="45">
        <v>1043.19</v>
      </c>
      <c r="H98" s="17">
        <f t="shared" ref="H98:H103" si="28">SUM(B98:G98)</f>
        <v>2722509.97</v>
      </c>
    </row>
    <row r="99" spans="1:8" x14ac:dyDescent="0.25">
      <c r="A99" s="15" t="s">
        <v>2</v>
      </c>
      <c r="B99" s="45">
        <v>1601796.2</v>
      </c>
      <c r="C99" s="45">
        <v>1153955.8899999999</v>
      </c>
      <c r="D99" s="45">
        <v>454608.28</v>
      </c>
      <c r="E99" s="45">
        <v>181261.63</v>
      </c>
      <c r="F99" s="45">
        <v>34254.47</v>
      </c>
      <c r="G99" s="45">
        <v>8936.35</v>
      </c>
      <c r="H99" s="17">
        <f t="shared" si="28"/>
        <v>3434812.8200000003</v>
      </c>
    </row>
    <row r="100" spans="1:8" x14ac:dyDescent="0.25">
      <c r="A100" s="15" t="s">
        <v>3</v>
      </c>
      <c r="B100" s="45">
        <v>625480.43000000005</v>
      </c>
      <c r="C100" s="45">
        <v>633649.49</v>
      </c>
      <c r="D100" s="45">
        <v>370304.72</v>
      </c>
      <c r="E100" s="45">
        <v>277603.43</v>
      </c>
      <c r="F100" s="45">
        <v>84823.19</v>
      </c>
      <c r="G100" s="45">
        <v>29018</v>
      </c>
      <c r="H100" s="17">
        <f t="shared" si="28"/>
        <v>2020879.2599999998</v>
      </c>
    </row>
    <row r="101" spans="1:8" x14ac:dyDescent="0.25">
      <c r="A101" s="15" t="s">
        <v>4</v>
      </c>
      <c r="B101" s="45">
        <v>149073.03</v>
      </c>
      <c r="C101" s="45">
        <v>198436.26</v>
      </c>
      <c r="D101" s="45">
        <v>118858.84</v>
      </c>
      <c r="E101" s="45">
        <v>115302.07</v>
      </c>
      <c r="F101" s="45">
        <v>52924.39</v>
      </c>
      <c r="G101" s="45">
        <v>24870.79</v>
      </c>
      <c r="H101" s="17">
        <f t="shared" si="28"/>
        <v>659465.38</v>
      </c>
    </row>
    <row r="102" spans="1:8" x14ac:dyDescent="0.25">
      <c r="A102" s="15" t="s">
        <v>5</v>
      </c>
      <c r="B102" s="45">
        <v>38116.35</v>
      </c>
      <c r="C102" s="45">
        <v>57611.75</v>
      </c>
      <c r="D102" s="45">
        <v>30994.400000000001</v>
      </c>
      <c r="E102" s="45">
        <v>33888.720000000001</v>
      </c>
      <c r="F102" s="45">
        <v>20574.900000000001</v>
      </c>
      <c r="G102" s="45">
        <v>11539.54</v>
      </c>
      <c r="H102" s="17">
        <f t="shared" si="28"/>
        <v>192725.66</v>
      </c>
    </row>
    <row r="103" spans="1:8" x14ac:dyDescent="0.25">
      <c r="A103" s="18" t="s">
        <v>62</v>
      </c>
      <c r="B103" s="20">
        <f>SUM(B97:B102)</f>
        <v>5557836.9099999992</v>
      </c>
      <c r="C103" s="20">
        <f t="shared" ref="C103:G103" si="29">SUM(C97:C102)</f>
        <v>2681211.83</v>
      </c>
      <c r="D103" s="20">
        <f t="shared" si="29"/>
        <v>1054410.02</v>
      </c>
      <c r="E103" s="20">
        <f t="shared" si="29"/>
        <v>628007.78</v>
      </c>
      <c r="F103" s="20">
        <f t="shared" si="29"/>
        <v>196565.88999999998</v>
      </c>
      <c r="G103" s="20">
        <f t="shared" si="29"/>
        <v>75570.55</v>
      </c>
      <c r="H103" s="22">
        <f t="shared" si="28"/>
        <v>10193602.98</v>
      </c>
    </row>
    <row r="104" spans="1:8" x14ac:dyDescent="0.25">
      <c r="A104" s="34" t="s">
        <v>79</v>
      </c>
      <c r="B104" s="33"/>
      <c r="C104" s="33"/>
      <c r="D104" s="33"/>
      <c r="E104" s="33"/>
      <c r="F104" s="33"/>
      <c r="G104" s="33"/>
      <c r="H104" s="33"/>
    </row>
    <row r="105" spans="1:8" x14ac:dyDescent="0.25">
      <c r="A105" s="34" t="s">
        <v>69</v>
      </c>
      <c r="B105" s="33"/>
      <c r="C105" s="33"/>
      <c r="D105" s="33"/>
      <c r="E105" s="33"/>
      <c r="F105" s="33"/>
      <c r="G105" s="33"/>
      <c r="H105" s="33"/>
    </row>
    <row r="106" spans="1:8" x14ac:dyDescent="0.25">
      <c r="A106" s="35" t="s">
        <v>98</v>
      </c>
      <c r="B106" s="33"/>
      <c r="C106" s="33"/>
      <c r="D106" s="33"/>
      <c r="E106" s="33"/>
      <c r="F106" s="33"/>
      <c r="G106" s="33"/>
      <c r="H106" s="33"/>
    </row>
    <row r="108" spans="1:8" x14ac:dyDescent="0.25">
      <c r="A108" s="3" t="s">
        <v>63</v>
      </c>
    </row>
    <row r="109" spans="1:8" x14ac:dyDescent="0.25">
      <c r="B109" s="5" t="s">
        <v>18</v>
      </c>
      <c r="C109" s="6" t="s">
        <v>19</v>
      </c>
      <c r="D109" s="6" t="s">
        <v>20</v>
      </c>
      <c r="E109" s="6" t="s">
        <v>21</v>
      </c>
      <c r="F109" s="6" t="s">
        <v>22</v>
      </c>
      <c r="G109" s="7" t="s">
        <v>23</v>
      </c>
      <c r="H109" s="8" t="s">
        <v>61</v>
      </c>
    </row>
    <row r="110" spans="1:8" x14ac:dyDescent="0.25">
      <c r="A110" s="14" t="s">
        <v>0</v>
      </c>
      <c r="B110" s="4">
        <f t="shared" ref="B110:B116" si="30">B84+B97</f>
        <v>1298128.96</v>
      </c>
      <c r="C110" s="4">
        <f t="shared" ref="C110:H110" si="31">C84+C97</f>
        <v>123742.15</v>
      </c>
      <c r="D110" s="4">
        <f t="shared" si="31"/>
        <v>19338.87</v>
      </c>
      <c r="E110" s="4">
        <f t="shared" si="31"/>
        <v>7195.66</v>
      </c>
      <c r="F110" s="4">
        <f t="shared" si="31"/>
        <v>2129.13</v>
      </c>
      <c r="G110" s="4">
        <f t="shared" si="31"/>
        <v>617.80999999999995</v>
      </c>
      <c r="H110" s="16">
        <f t="shared" si="31"/>
        <v>1451152.58</v>
      </c>
    </row>
    <row r="111" spans="1:8" x14ac:dyDescent="0.25">
      <c r="A111" s="15" t="s">
        <v>1</v>
      </c>
      <c r="B111" s="4">
        <f t="shared" si="30"/>
        <v>2307981.86</v>
      </c>
      <c r="C111" s="4">
        <f t="shared" ref="C111:H116" si="32">C85+C98</f>
        <v>705321.17</v>
      </c>
      <c r="D111" s="4">
        <f t="shared" si="32"/>
        <v>126694.56999999999</v>
      </c>
      <c r="E111" s="4">
        <f t="shared" si="32"/>
        <v>45272.270000000004</v>
      </c>
      <c r="F111" s="4">
        <f t="shared" si="32"/>
        <v>12942.529999999999</v>
      </c>
      <c r="G111" s="4">
        <f t="shared" si="32"/>
        <v>4129.8899999999994</v>
      </c>
      <c r="H111" s="17">
        <f t="shared" si="32"/>
        <v>3202342.29</v>
      </c>
    </row>
    <row r="112" spans="1:8" x14ac:dyDescent="0.25">
      <c r="A112" s="15" t="s">
        <v>2</v>
      </c>
      <c r="B112" s="4">
        <f t="shared" si="30"/>
        <v>1753453.3199999998</v>
      </c>
      <c r="C112" s="4">
        <f t="shared" si="32"/>
        <v>1352406.23</v>
      </c>
      <c r="D112" s="4">
        <f t="shared" si="32"/>
        <v>604495.26</v>
      </c>
      <c r="E112" s="4">
        <f t="shared" si="32"/>
        <v>291727.32</v>
      </c>
      <c r="F112" s="4">
        <f t="shared" si="32"/>
        <v>84509.42</v>
      </c>
      <c r="G112" s="4">
        <f t="shared" si="32"/>
        <v>28057.550000000003</v>
      </c>
      <c r="H112" s="17">
        <f t="shared" si="32"/>
        <v>4114649.1</v>
      </c>
    </row>
    <row r="113" spans="1:23" x14ac:dyDescent="0.25">
      <c r="A113" s="15" t="s">
        <v>3</v>
      </c>
      <c r="B113" s="4">
        <f t="shared" si="30"/>
        <v>679967.37000000011</v>
      </c>
      <c r="C113" s="4">
        <f t="shared" si="32"/>
        <v>725101.1</v>
      </c>
      <c r="D113" s="4">
        <f t="shared" si="32"/>
        <v>459861.22</v>
      </c>
      <c r="E113" s="4">
        <f t="shared" si="32"/>
        <v>385998.25</v>
      </c>
      <c r="F113" s="4">
        <f t="shared" si="32"/>
        <v>169637.88</v>
      </c>
      <c r="G113" s="4">
        <f t="shared" si="32"/>
        <v>79230.5</v>
      </c>
      <c r="H113" s="17">
        <f t="shared" si="32"/>
        <v>2499796.3199999998</v>
      </c>
    </row>
    <row r="114" spans="1:23" x14ac:dyDescent="0.25">
      <c r="A114" s="15" t="s">
        <v>4</v>
      </c>
      <c r="B114" s="4">
        <f t="shared" si="30"/>
        <v>161796.1</v>
      </c>
      <c r="C114" s="4">
        <f t="shared" si="32"/>
        <v>222765.93</v>
      </c>
      <c r="D114" s="4">
        <f t="shared" si="32"/>
        <v>141854.79</v>
      </c>
      <c r="E114" s="4">
        <f t="shared" si="32"/>
        <v>145269.61000000002</v>
      </c>
      <c r="F114" s="4">
        <f t="shared" si="32"/>
        <v>84206.84</v>
      </c>
      <c r="G114" s="4">
        <f t="shared" si="32"/>
        <v>57558.3</v>
      </c>
      <c r="H114" s="17">
        <f t="shared" si="32"/>
        <v>813451.57000000007</v>
      </c>
    </row>
    <row r="115" spans="1:23" x14ac:dyDescent="0.25">
      <c r="A115" s="15" t="s">
        <v>5</v>
      </c>
      <c r="B115" s="4">
        <f t="shared" si="30"/>
        <v>41708.559999999998</v>
      </c>
      <c r="C115" s="4">
        <f t="shared" si="32"/>
        <v>63468.11</v>
      </c>
      <c r="D115" s="4">
        <f t="shared" si="32"/>
        <v>36424.639999999999</v>
      </c>
      <c r="E115" s="4">
        <f t="shared" si="32"/>
        <v>40690.340000000004</v>
      </c>
      <c r="F115" s="4">
        <f t="shared" si="32"/>
        <v>26924.82</v>
      </c>
      <c r="G115" s="4">
        <f t="shared" si="32"/>
        <v>19639.7</v>
      </c>
      <c r="H115" s="17">
        <f t="shared" si="32"/>
        <v>228856.16999999998</v>
      </c>
    </row>
    <row r="116" spans="1:23" x14ac:dyDescent="0.25">
      <c r="A116" s="18" t="s">
        <v>62</v>
      </c>
      <c r="B116" s="20">
        <f t="shared" si="30"/>
        <v>6243036.169999999</v>
      </c>
      <c r="C116" s="20">
        <f t="shared" si="32"/>
        <v>3192804.69</v>
      </c>
      <c r="D116" s="20">
        <f t="shared" si="32"/>
        <v>1388669.35</v>
      </c>
      <c r="E116" s="20">
        <f t="shared" si="32"/>
        <v>916153.45</v>
      </c>
      <c r="F116" s="20">
        <f t="shared" si="32"/>
        <v>380350.62</v>
      </c>
      <c r="G116" s="20">
        <f t="shared" si="32"/>
        <v>189233.75</v>
      </c>
      <c r="H116" s="22">
        <f t="shared" si="32"/>
        <v>12310248.030000001</v>
      </c>
    </row>
    <row r="117" spans="1:23" x14ac:dyDescent="0.25">
      <c r="A117" s="34" t="s">
        <v>69</v>
      </c>
      <c r="B117" s="33"/>
      <c r="C117" s="33"/>
      <c r="D117" s="33"/>
      <c r="E117" s="33"/>
      <c r="F117" s="33"/>
      <c r="G117" s="33"/>
      <c r="H117" s="33"/>
    </row>
    <row r="118" spans="1:23" x14ac:dyDescent="0.25">
      <c r="A118" s="35" t="s">
        <v>98</v>
      </c>
      <c r="B118" s="33"/>
      <c r="C118" s="33"/>
      <c r="D118" s="33"/>
      <c r="E118" s="33"/>
      <c r="F118" s="33"/>
      <c r="G118" s="33"/>
      <c r="H118" s="33"/>
    </row>
    <row r="121" spans="1:23" x14ac:dyDescent="0.25">
      <c r="A121" s="1" t="s">
        <v>27</v>
      </c>
      <c r="K121" s="45"/>
      <c r="L121" s="45"/>
      <c r="M121" s="45"/>
      <c r="N121" s="45"/>
      <c r="O121" s="45"/>
      <c r="P121" s="45"/>
      <c r="Q121" s="45"/>
      <c r="R121" s="45"/>
      <c r="S121" s="45"/>
      <c r="T121" s="45"/>
      <c r="U121" s="45"/>
      <c r="V121" s="45"/>
      <c r="W121" s="45"/>
    </row>
    <row r="122" spans="1:23" x14ac:dyDescent="0.25">
      <c r="A122" s="3" t="s">
        <v>59</v>
      </c>
      <c r="K122" s="45"/>
      <c r="L122" s="45"/>
      <c r="M122" s="45"/>
      <c r="N122" s="45"/>
      <c r="O122" s="45"/>
      <c r="P122" s="45"/>
      <c r="Q122" s="45"/>
      <c r="R122" s="45"/>
      <c r="S122" s="45"/>
      <c r="T122" s="45"/>
      <c r="U122" s="45"/>
      <c r="V122" s="45"/>
      <c r="W122" s="45"/>
    </row>
    <row r="123" spans="1:23" x14ac:dyDescent="0.25">
      <c r="B123" s="5" t="s">
        <v>18</v>
      </c>
      <c r="C123" s="6" t="s">
        <v>19</v>
      </c>
      <c r="D123" s="6" t="s">
        <v>20</v>
      </c>
      <c r="E123" s="6" t="s">
        <v>21</v>
      </c>
      <c r="F123" s="6" t="s">
        <v>22</v>
      </c>
      <c r="G123" s="7" t="s">
        <v>23</v>
      </c>
      <c r="H123" s="8" t="s">
        <v>61</v>
      </c>
      <c r="K123" s="45"/>
      <c r="L123" s="45"/>
      <c r="M123" s="45"/>
      <c r="N123" s="45"/>
      <c r="O123" s="45"/>
      <c r="P123" s="45"/>
      <c r="Q123" s="45"/>
      <c r="R123" s="45"/>
      <c r="S123" s="45"/>
      <c r="T123" s="45"/>
      <c r="U123" s="45"/>
      <c r="V123" s="45"/>
      <c r="W123" s="45"/>
    </row>
    <row r="124" spans="1:23" x14ac:dyDescent="0.25">
      <c r="A124" s="14" t="s">
        <v>0</v>
      </c>
      <c r="B124" s="45">
        <v>37082.25</v>
      </c>
      <c r="C124" s="45">
        <v>5881.49</v>
      </c>
      <c r="D124" s="45">
        <v>2554.73</v>
      </c>
      <c r="E124" s="45">
        <v>1079.6199999999999</v>
      </c>
      <c r="F124" s="45">
        <v>366.73</v>
      </c>
      <c r="G124" s="45">
        <v>138.13999999999999</v>
      </c>
      <c r="H124" s="16">
        <f>SUM(B124:G124)</f>
        <v>47102.960000000006</v>
      </c>
      <c r="K124" s="45"/>
      <c r="L124" s="45"/>
      <c r="M124" s="45"/>
      <c r="N124" s="45"/>
      <c r="O124" s="45"/>
      <c r="P124" s="45"/>
      <c r="Q124" s="45"/>
      <c r="R124" s="45"/>
      <c r="S124" s="45"/>
      <c r="T124" s="45"/>
      <c r="U124" s="45"/>
      <c r="V124" s="45"/>
      <c r="W124" s="45"/>
    </row>
    <row r="125" spans="1:23" x14ac:dyDescent="0.25">
      <c r="A125" s="15" t="s">
        <v>1</v>
      </c>
      <c r="B125" s="45">
        <v>3935.19</v>
      </c>
      <c r="C125" s="45">
        <v>2009.88</v>
      </c>
      <c r="D125" s="45">
        <v>1041.53</v>
      </c>
      <c r="E125" s="45">
        <v>773.94</v>
      </c>
      <c r="F125" s="45">
        <v>347.93</v>
      </c>
      <c r="G125" s="45">
        <v>220.68</v>
      </c>
      <c r="H125" s="17">
        <f t="shared" ref="H125:H130" si="33">SUM(B125:G125)</f>
        <v>8329.15</v>
      </c>
      <c r="K125" s="45"/>
      <c r="L125" s="45"/>
      <c r="M125" s="45"/>
      <c r="N125" s="45"/>
      <c r="O125" s="45"/>
      <c r="P125" s="45"/>
      <c r="Q125" s="45"/>
      <c r="R125" s="45"/>
      <c r="S125" s="45"/>
      <c r="T125" s="45"/>
      <c r="U125" s="45"/>
      <c r="V125" s="45"/>
      <c r="W125" s="45"/>
    </row>
    <row r="126" spans="1:23" x14ac:dyDescent="0.25">
      <c r="A126" s="15" t="s">
        <v>2</v>
      </c>
      <c r="B126" s="45">
        <v>1237.73</v>
      </c>
      <c r="C126" s="45">
        <v>1506.35</v>
      </c>
      <c r="D126" s="45">
        <v>1044.6099999999999</v>
      </c>
      <c r="E126" s="45">
        <v>863.31</v>
      </c>
      <c r="F126" s="45">
        <v>423.3</v>
      </c>
      <c r="G126" s="45">
        <v>233.72</v>
      </c>
      <c r="H126" s="17">
        <f t="shared" si="33"/>
        <v>5309.02</v>
      </c>
      <c r="K126" s="45"/>
      <c r="L126" s="45"/>
      <c r="M126" s="45"/>
      <c r="N126" s="45"/>
      <c r="O126" s="45"/>
      <c r="P126" s="45"/>
      <c r="Q126" s="45"/>
      <c r="R126" s="45"/>
      <c r="S126" s="45"/>
      <c r="T126" s="45"/>
      <c r="U126" s="45"/>
      <c r="V126" s="45"/>
      <c r="W126" s="45"/>
    </row>
    <row r="127" spans="1:23" x14ac:dyDescent="0.25">
      <c r="A127" s="15" t="s">
        <v>3</v>
      </c>
      <c r="B127" s="45">
        <v>524.45000000000005</v>
      </c>
      <c r="C127" s="45">
        <v>675.17</v>
      </c>
      <c r="D127" s="45">
        <v>645.84</v>
      </c>
      <c r="E127" s="45">
        <v>732.34</v>
      </c>
      <c r="F127" s="45">
        <v>568.61</v>
      </c>
      <c r="G127" s="45">
        <v>431.73</v>
      </c>
      <c r="H127" s="17">
        <f t="shared" si="33"/>
        <v>3578.1400000000003</v>
      </c>
    </row>
    <row r="128" spans="1:23" x14ac:dyDescent="0.25">
      <c r="A128" s="15" t="s">
        <v>4</v>
      </c>
      <c r="B128" s="45">
        <v>140.4</v>
      </c>
      <c r="C128" s="45">
        <v>317.31</v>
      </c>
      <c r="D128" s="45">
        <v>227.4</v>
      </c>
      <c r="E128" s="45">
        <v>283.74</v>
      </c>
      <c r="F128" s="45">
        <v>263.42</v>
      </c>
      <c r="G128" s="45">
        <v>390.49</v>
      </c>
      <c r="H128" s="17">
        <f t="shared" si="33"/>
        <v>1622.76</v>
      </c>
    </row>
    <row r="129" spans="1:8" x14ac:dyDescent="0.25">
      <c r="A129" s="15" t="s">
        <v>5</v>
      </c>
      <c r="B129" s="45">
        <v>307.8</v>
      </c>
      <c r="C129" s="45">
        <v>312.83999999999997</v>
      </c>
      <c r="D129" s="45">
        <v>125.79</v>
      </c>
      <c r="E129" s="45">
        <v>108.4</v>
      </c>
      <c r="F129" s="45">
        <v>129.94999999999999</v>
      </c>
      <c r="G129" s="45">
        <v>185.02</v>
      </c>
      <c r="H129" s="17">
        <f t="shared" si="33"/>
        <v>1169.8</v>
      </c>
    </row>
    <row r="130" spans="1:8" x14ac:dyDescent="0.25">
      <c r="A130" s="18" t="s">
        <v>62</v>
      </c>
      <c r="B130" s="20">
        <f>SUM(B124:B129)</f>
        <v>43227.820000000007</v>
      </c>
      <c r="C130" s="20">
        <f t="shared" ref="C130" si="34">SUM(C124:C129)</f>
        <v>10703.039999999999</v>
      </c>
      <c r="D130" s="20">
        <f t="shared" ref="D130" si="35">SUM(D124:D129)</f>
        <v>5639.9</v>
      </c>
      <c r="E130" s="20">
        <f t="shared" ref="E130" si="36">SUM(E124:E129)</f>
        <v>3841.35</v>
      </c>
      <c r="F130" s="20">
        <f t="shared" ref="F130" si="37">SUM(F124:F129)</f>
        <v>2099.94</v>
      </c>
      <c r="G130" s="20">
        <f t="shared" ref="G130" si="38">SUM(G124:G129)</f>
        <v>1599.78</v>
      </c>
      <c r="H130" s="22">
        <f t="shared" si="33"/>
        <v>67111.830000000016</v>
      </c>
    </row>
    <row r="131" spans="1:8" x14ac:dyDescent="0.25">
      <c r="A131" s="34" t="s">
        <v>86</v>
      </c>
      <c r="B131" s="33"/>
      <c r="C131" s="33"/>
      <c r="D131" s="33"/>
      <c r="E131" s="33"/>
      <c r="F131" s="33"/>
      <c r="G131" s="33"/>
      <c r="H131" s="33"/>
    </row>
    <row r="132" spans="1:8" x14ac:dyDescent="0.25">
      <c r="A132" s="34" t="s">
        <v>69</v>
      </c>
      <c r="B132" s="33"/>
      <c r="C132" s="33"/>
      <c r="D132" s="33"/>
      <c r="E132" s="33"/>
      <c r="F132" s="33"/>
      <c r="G132" s="33"/>
      <c r="H132" s="33"/>
    </row>
    <row r="133" spans="1:8" x14ac:dyDescent="0.25">
      <c r="A133" s="35" t="s">
        <v>98</v>
      </c>
      <c r="B133" s="33"/>
      <c r="C133" s="33"/>
      <c r="D133" s="33"/>
      <c r="E133" s="33"/>
      <c r="F133" s="33"/>
      <c r="G133" s="33"/>
      <c r="H133" s="33"/>
    </row>
    <row r="134" spans="1:8" x14ac:dyDescent="0.25">
      <c r="A134" s="32"/>
      <c r="B134" s="33"/>
      <c r="C134" s="33"/>
      <c r="D134" s="33"/>
      <c r="E134" s="33"/>
      <c r="F134" s="33"/>
      <c r="G134" s="33"/>
      <c r="H134" s="33"/>
    </row>
    <row r="135" spans="1:8" x14ac:dyDescent="0.25">
      <c r="A135" s="3" t="s">
        <v>60</v>
      </c>
    </row>
    <row r="136" spans="1:8" x14ac:dyDescent="0.25">
      <c r="B136" s="5" t="s">
        <v>18</v>
      </c>
      <c r="C136" s="6" t="s">
        <v>19</v>
      </c>
      <c r="D136" s="6" t="s">
        <v>20</v>
      </c>
      <c r="E136" s="6" t="s">
        <v>21</v>
      </c>
      <c r="F136" s="6" t="s">
        <v>22</v>
      </c>
      <c r="G136" s="7" t="s">
        <v>23</v>
      </c>
      <c r="H136" s="8" t="s">
        <v>61</v>
      </c>
    </row>
    <row r="137" spans="1:8" x14ac:dyDescent="0.25">
      <c r="A137" s="14" t="s">
        <v>0</v>
      </c>
      <c r="B137" s="4">
        <v>97313.88</v>
      </c>
      <c r="C137" s="4">
        <v>5693.5</v>
      </c>
      <c r="D137" s="4">
        <v>1373.81</v>
      </c>
      <c r="E137" s="4">
        <v>705.87</v>
      </c>
      <c r="F137" s="4">
        <v>402.96</v>
      </c>
      <c r="G137" s="4">
        <v>239.08</v>
      </c>
      <c r="H137" s="16">
        <f>SUM(B137:G137)</f>
        <v>105729.1</v>
      </c>
    </row>
    <row r="138" spans="1:8" x14ac:dyDescent="0.25">
      <c r="A138" s="15" t="s">
        <v>1</v>
      </c>
      <c r="B138" s="4">
        <v>25887.39</v>
      </c>
      <c r="C138" s="4">
        <v>6204.09</v>
      </c>
      <c r="D138" s="4">
        <v>1297.43</v>
      </c>
      <c r="E138" s="4">
        <v>699.39</v>
      </c>
      <c r="F138" s="4">
        <v>246.09</v>
      </c>
      <c r="G138" s="4">
        <v>152.19999999999999</v>
      </c>
      <c r="H138" s="17">
        <f t="shared" ref="H138:H143" si="39">SUM(B138:G138)</f>
        <v>34486.589999999989</v>
      </c>
    </row>
    <row r="139" spans="1:8" x14ac:dyDescent="0.25">
      <c r="A139" s="15" t="s">
        <v>2</v>
      </c>
      <c r="B139" s="4">
        <v>11144.58</v>
      </c>
      <c r="C139" s="4">
        <v>6904.31</v>
      </c>
      <c r="D139" s="4">
        <v>2624.29</v>
      </c>
      <c r="E139" s="4">
        <v>1479.54</v>
      </c>
      <c r="F139" s="4">
        <v>524.65</v>
      </c>
      <c r="G139" s="4">
        <v>217.64</v>
      </c>
      <c r="H139" s="17">
        <f t="shared" si="39"/>
        <v>22895.010000000002</v>
      </c>
    </row>
    <row r="140" spans="1:8" x14ac:dyDescent="0.25">
      <c r="A140" s="15" t="s">
        <v>3</v>
      </c>
      <c r="B140" s="4">
        <v>3820.5</v>
      </c>
      <c r="C140" s="4">
        <v>3887.19</v>
      </c>
      <c r="D140" s="4">
        <v>2023.26</v>
      </c>
      <c r="E140" s="4">
        <v>1601.26</v>
      </c>
      <c r="F140" s="4">
        <v>755.19</v>
      </c>
      <c r="G140" s="4">
        <v>287.42</v>
      </c>
      <c r="H140" s="17">
        <f t="shared" si="39"/>
        <v>12374.820000000002</v>
      </c>
    </row>
    <row r="141" spans="1:8" x14ac:dyDescent="0.25">
      <c r="A141" s="15" t="s">
        <v>4</v>
      </c>
      <c r="B141" s="4">
        <v>1315.76</v>
      </c>
      <c r="C141" s="4">
        <v>1857.82</v>
      </c>
      <c r="D141" s="4">
        <v>970.87</v>
      </c>
      <c r="E141" s="4">
        <v>954.18</v>
      </c>
      <c r="F141" s="4">
        <v>376.32</v>
      </c>
      <c r="G141" s="4">
        <v>357.77</v>
      </c>
      <c r="H141" s="17">
        <f t="shared" si="39"/>
        <v>5832.7199999999993</v>
      </c>
    </row>
    <row r="142" spans="1:8" x14ac:dyDescent="0.25">
      <c r="A142" s="15" t="s">
        <v>5</v>
      </c>
      <c r="B142" s="4">
        <v>998.28</v>
      </c>
      <c r="C142" s="4">
        <v>1036.1199999999999</v>
      </c>
      <c r="D142" s="4">
        <v>445</v>
      </c>
      <c r="E142" s="4">
        <v>496.84</v>
      </c>
      <c r="F142" s="4">
        <v>280.85000000000002</v>
      </c>
      <c r="G142" s="4">
        <v>219.79</v>
      </c>
      <c r="H142" s="17">
        <f t="shared" si="39"/>
        <v>3476.8799999999997</v>
      </c>
    </row>
    <row r="143" spans="1:8" x14ac:dyDescent="0.25">
      <c r="A143" s="18" t="s">
        <v>62</v>
      </c>
      <c r="B143" s="20">
        <f>SUM(B137:B142)</f>
        <v>140480.39000000001</v>
      </c>
      <c r="C143" s="20">
        <f t="shared" ref="C143" si="40">SUM(C137:C142)</f>
        <v>25583.03</v>
      </c>
      <c r="D143" s="20">
        <f t="shared" ref="D143" si="41">SUM(D137:D142)</f>
        <v>8734.66</v>
      </c>
      <c r="E143" s="20">
        <f t="shared" ref="E143" si="42">SUM(E137:E142)</f>
        <v>5937.0800000000008</v>
      </c>
      <c r="F143" s="20">
        <f t="shared" ref="F143" si="43">SUM(F137:F142)</f>
        <v>2586.06</v>
      </c>
      <c r="G143" s="20">
        <f t="shared" ref="G143" si="44">SUM(G137:G142)</f>
        <v>1473.8999999999999</v>
      </c>
      <c r="H143" s="50">
        <f t="shared" si="39"/>
        <v>184795.12</v>
      </c>
    </row>
    <row r="144" spans="1:8" x14ac:dyDescent="0.25">
      <c r="A144" s="34" t="s">
        <v>79</v>
      </c>
      <c r="B144" s="33"/>
      <c r="C144" s="33"/>
      <c r="D144" s="33"/>
      <c r="E144" s="33"/>
      <c r="F144" s="33"/>
      <c r="G144" s="33"/>
      <c r="H144" s="33"/>
    </row>
    <row r="145" spans="1:8" x14ac:dyDescent="0.25">
      <c r="A145" s="34" t="s">
        <v>69</v>
      </c>
      <c r="B145" s="33"/>
      <c r="C145" s="33"/>
      <c r="D145" s="33"/>
      <c r="E145" s="33"/>
      <c r="F145" s="33"/>
      <c r="G145" s="33"/>
      <c r="H145" s="33"/>
    </row>
    <row r="146" spans="1:8" x14ac:dyDescent="0.25">
      <c r="A146" s="35" t="s">
        <v>98</v>
      </c>
      <c r="B146" s="33"/>
      <c r="C146" s="33"/>
      <c r="D146" s="33"/>
      <c r="E146" s="33"/>
      <c r="F146" s="33"/>
      <c r="G146" s="33"/>
      <c r="H146" s="33"/>
    </row>
    <row r="148" spans="1:8" x14ac:dyDescent="0.25">
      <c r="A148" s="3" t="s">
        <v>63</v>
      </c>
    </row>
    <row r="149" spans="1:8" x14ac:dyDescent="0.25">
      <c r="B149" s="5" t="s">
        <v>18</v>
      </c>
      <c r="C149" s="6" t="s">
        <v>19</v>
      </c>
      <c r="D149" s="6" t="s">
        <v>20</v>
      </c>
      <c r="E149" s="6" t="s">
        <v>21</v>
      </c>
      <c r="F149" s="6" t="s">
        <v>22</v>
      </c>
      <c r="G149" s="7" t="s">
        <v>23</v>
      </c>
      <c r="H149" s="8" t="s">
        <v>61</v>
      </c>
    </row>
    <row r="150" spans="1:8" x14ac:dyDescent="0.25">
      <c r="A150" s="14" t="s">
        <v>0</v>
      </c>
      <c r="B150" s="45">
        <v>97313.88</v>
      </c>
      <c r="C150" s="45">
        <v>5693.5</v>
      </c>
      <c r="D150" s="45">
        <v>1373.81</v>
      </c>
      <c r="E150" s="45">
        <v>705.87</v>
      </c>
      <c r="F150" s="45">
        <v>402.96</v>
      </c>
      <c r="G150" s="45">
        <v>239.08</v>
      </c>
      <c r="H150" s="16">
        <f t="shared" ref="B150:H156" si="45">H124+H137</f>
        <v>152832.06</v>
      </c>
    </row>
    <row r="151" spans="1:8" x14ac:dyDescent="0.25">
      <c r="A151" s="15" t="s">
        <v>1</v>
      </c>
      <c r="B151" s="45">
        <v>25887.39</v>
      </c>
      <c r="C151" s="45">
        <v>6204.09</v>
      </c>
      <c r="D151" s="45">
        <v>1297.43</v>
      </c>
      <c r="E151" s="45">
        <v>699.39</v>
      </c>
      <c r="F151" s="45">
        <v>246.09</v>
      </c>
      <c r="G151" s="45">
        <v>152.19999999999999</v>
      </c>
      <c r="H151" s="17">
        <f t="shared" si="45"/>
        <v>42815.739999999991</v>
      </c>
    </row>
    <row r="152" spans="1:8" x14ac:dyDescent="0.25">
      <c r="A152" s="15" t="s">
        <v>2</v>
      </c>
      <c r="B152" s="45">
        <v>11144.58</v>
      </c>
      <c r="C152" s="45">
        <v>6904.31</v>
      </c>
      <c r="D152" s="45">
        <v>2624.29</v>
      </c>
      <c r="E152" s="45">
        <v>1479.54</v>
      </c>
      <c r="F152" s="45">
        <v>524.65</v>
      </c>
      <c r="G152" s="45">
        <v>217.64</v>
      </c>
      <c r="H152" s="17">
        <f t="shared" si="45"/>
        <v>28204.030000000002</v>
      </c>
    </row>
    <row r="153" spans="1:8" x14ac:dyDescent="0.25">
      <c r="A153" s="15" t="s">
        <v>3</v>
      </c>
      <c r="B153" s="45">
        <v>3820.5</v>
      </c>
      <c r="C153" s="45">
        <v>3887.19</v>
      </c>
      <c r="D153" s="45">
        <v>2023.26</v>
      </c>
      <c r="E153" s="45">
        <v>1601.26</v>
      </c>
      <c r="F153" s="45">
        <v>755.19</v>
      </c>
      <c r="G153" s="45">
        <v>287.42</v>
      </c>
      <c r="H153" s="17">
        <f t="shared" si="45"/>
        <v>15952.960000000003</v>
      </c>
    </row>
    <row r="154" spans="1:8" x14ac:dyDescent="0.25">
      <c r="A154" s="15" t="s">
        <v>4</v>
      </c>
      <c r="B154" s="45">
        <v>1315.76</v>
      </c>
      <c r="C154" s="45">
        <v>1857.82</v>
      </c>
      <c r="D154" s="45">
        <v>970.87</v>
      </c>
      <c r="E154" s="45">
        <v>954.18</v>
      </c>
      <c r="F154" s="45">
        <v>376.32</v>
      </c>
      <c r="G154" s="45">
        <v>357.77</v>
      </c>
      <c r="H154" s="17">
        <f t="shared" si="45"/>
        <v>7455.48</v>
      </c>
    </row>
    <row r="155" spans="1:8" x14ac:dyDescent="0.25">
      <c r="A155" s="15" t="s">
        <v>5</v>
      </c>
      <c r="B155" s="45">
        <v>998.28</v>
      </c>
      <c r="C155" s="45">
        <v>1036.1199999999999</v>
      </c>
      <c r="D155" s="45">
        <v>445</v>
      </c>
      <c r="E155" s="45">
        <v>496.84</v>
      </c>
      <c r="F155" s="45">
        <v>280.85000000000002</v>
      </c>
      <c r="G155" s="45">
        <v>219.79</v>
      </c>
      <c r="H155" s="17">
        <f t="shared" si="45"/>
        <v>4646.6799999999994</v>
      </c>
    </row>
    <row r="156" spans="1:8" x14ac:dyDescent="0.25">
      <c r="A156" s="18" t="s">
        <v>62</v>
      </c>
      <c r="B156" s="20">
        <f t="shared" si="45"/>
        <v>183708.21000000002</v>
      </c>
      <c r="C156" s="20">
        <f t="shared" si="45"/>
        <v>36286.07</v>
      </c>
      <c r="D156" s="20">
        <f t="shared" si="45"/>
        <v>14374.56</v>
      </c>
      <c r="E156" s="20">
        <f t="shared" si="45"/>
        <v>9778.43</v>
      </c>
      <c r="F156" s="20">
        <f t="shared" si="45"/>
        <v>4686</v>
      </c>
      <c r="G156" s="20">
        <f t="shared" si="45"/>
        <v>3073.68</v>
      </c>
      <c r="H156" s="22">
        <f t="shared" si="45"/>
        <v>251906.95</v>
      </c>
    </row>
    <row r="157" spans="1:8" x14ac:dyDescent="0.25">
      <c r="A157" s="34" t="s">
        <v>69</v>
      </c>
    </row>
    <row r="158" spans="1:8" x14ac:dyDescent="0.25">
      <c r="A158" s="35" t="s">
        <v>98</v>
      </c>
    </row>
  </sheetData>
  <pageMargins left="0.25" right="0.25" top="0.75" bottom="0.75" header="0.3" footer="0.3"/>
  <pageSetup paperSize="9" scale="86"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58"/>
  <sheetViews>
    <sheetView zoomScale="85" zoomScaleNormal="85" workbookViewId="0"/>
  </sheetViews>
  <sheetFormatPr baseColWidth="10" defaultRowHeight="15" x14ac:dyDescent="0.25"/>
  <cols>
    <col min="1" max="1" width="14.85546875" style="2" bestFit="1" customWidth="1"/>
    <col min="2" max="2" width="17.42578125" style="2" customWidth="1"/>
    <col min="3" max="3" width="11.85546875" style="2" bestFit="1" customWidth="1"/>
    <col min="4" max="6" width="12.85546875" style="2" bestFit="1" customWidth="1"/>
    <col min="7" max="7" width="16.85546875" style="2" customWidth="1"/>
    <col min="8" max="8" width="17.28515625" style="2" customWidth="1"/>
    <col min="9" max="10" width="11.42578125" style="2"/>
    <col min="11" max="14" width="12.85546875" style="2" bestFit="1" customWidth="1"/>
    <col min="15" max="15" width="11.85546875" style="2" bestFit="1" customWidth="1"/>
    <col min="16" max="16" width="12.85546875" style="2" bestFit="1" customWidth="1"/>
    <col min="17" max="17" width="12.85546875" style="2" customWidth="1"/>
    <col min="18" max="18" width="12.85546875" style="2" bestFit="1" customWidth="1"/>
    <col min="19" max="21" width="14.28515625" style="2" bestFit="1" customWidth="1"/>
    <col min="22" max="22" width="12.85546875" style="2" bestFit="1" customWidth="1"/>
    <col min="23" max="23" width="14.28515625" style="2" bestFit="1" customWidth="1"/>
    <col min="24" max="16384" width="11.42578125" style="2"/>
  </cols>
  <sheetData>
    <row r="1" spans="1:23" x14ac:dyDescent="0.25">
      <c r="A1" s="1" t="s">
        <v>34</v>
      </c>
      <c r="J1" s="45"/>
      <c r="K1" s="45"/>
      <c r="L1" s="45"/>
      <c r="M1" s="45"/>
      <c r="N1" s="45"/>
      <c r="O1" s="45"/>
      <c r="P1" s="45"/>
      <c r="Q1" s="45"/>
      <c r="R1" s="45"/>
      <c r="S1" s="45"/>
      <c r="T1" s="45"/>
      <c r="U1" s="45"/>
      <c r="V1" s="45"/>
      <c r="W1" s="45"/>
    </row>
    <row r="2" spans="1:23" x14ac:dyDescent="0.25">
      <c r="A2" s="3" t="s">
        <v>59</v>
      </c>
      <c r="J2" s="45"/>
      <c r="K2" s="45"/>
      <c r="L2" s="45"/>
      <c r="M2" s="45"/>
      <c r="N2" s="45"/>
      <c r="O2" s="45"/>
      <c r="P2" s="45"/>
      <c r="Q2" s="45"/>
      <c r="R2" s="45"/>
      <c r="S2" s="45"/>
      <c r="T2" s="45"/>
      <c r="U2" s="45"/>
      <c r="V2" s="45"/>
      <c r="W2" s="45"/>
    </row>
    <row r="3" spans="1:23" x14ac:dyDescent="0.25">
      <c r="B3" s="5" t="s">
        <v>28</v>
      </c>
      <c r="C3" s="6" t="s">
        <v>29</v>
      </c>
      <c r="D3" s="6" t="s">
        <v>30</v>
      </c>
      <c r="E3" s="6" t="s">
        <v>31</v>
      </c>
      <c r="F3" s="6" t="s">
        <v>32</v>
      </c>
      <c r="G3" s="7" t="s">
        <v>33</v>
      </c>
      <c r="H3" s="8" t="s">
        <v>61</v>
      </c>
      <c r="J3" s="45"/>
      <c r="K3" s="45"/>
      <c r="L3" s="45"/>
      <c r="M3" s="45"/>
      <c r="N3" s="45"/>
      <c r="O3" s="45"/>
      <c r="P3" s="45"/>
      <c r="Q3" s="45"/>
      <c r="R3" s="45"/>
      <c r="S3" s="45"/>
      <c r="T3" s="45"/>
      <c r="U3" s="45"/>
      <c r="V3" s="45"/>
      <c r="W3" s="45"/>
    </row>
    <row r="4" spans="1:23" x14ac:dyDescent="0.25">
      <c r="A4" s="14" t="s">
        <v>0</v>
      </c>
      <c r="B4" s="4">
        <v>116024.42</v>
      </c>
      <c r="C4" s="4">
        <v>115617.4</v>
      </c>
      <c r="D4" s="4">
        <v>53423.93</v>
      </c>
      <c r="E4" s="4">
        <v>36352.97</v>
      </c>
      <c r="F4" s="4">
        <v>11934.84</v>
      </c>
      <c r="G4" s="4">
        <v>9217.98</v>
      </c>
      <c r="H4" s="16">
        <f>SUM(B4:G4)</f>
        <v>342571.54</v>
      </c>
      <c r="J4" s="45"/>
      <c r="K4" s="45"/>
      <c r="L4" s="45"/>
      <c r="M4" s="45"/>
      <c r="N4" s="45"/>
      <c r="O4" s="45"/>
      <c r="P4" s="45"/>
      <c r="Q4" s="45"/>
      <c r="R4" s="45"/>
      <c r="S4" s="45"/>
      <c r="T4" s="45"/>
      <c r="U4" s="45"/>
      <c r="V4" s="45"/>
      <c r="W4" s="45"/>
    </row>
    <row r="5" spans="1:23" x14ac:dyDescent="0.25">
      <c r="A5" s="15" t="s">
        <v>1</v>
      </c>
      <c r="B5" s="4">
        <v>115912.43</v>
      </c>
      <c r="C5" s="4">
        <v>167482.98000000001</v>
      </c>
      <c r="D5" s="4">
        <v>104691.32</v>
      </c>
      <c r="E5" s="4">
        <v>80291.960000000006</v>
      </c>
      <c r="F5" s="4">
        <v>28029.11</v>
      </c>
      <c r="G5" s="4">
        <v>23731.21</v>
      </c>
      <c r="H5" s="17">
        <f t="shared" ref="H5:H10" si="0">SUM(B5:G5)</f>
        <v>520139.01000000007</v>
      </c>
      <c r="J5" s="45"/>
      <c r="K5" s="45"/>
      <c r="L5" s="45"/>
      <c r="M5" s="45"/>
      <c r="N5" s="45"/>
      <c r="O5" s="45"/>
      <c r="P5" s="45"/>
      <c r="Q5" s="45"/>
      <c r="R5" s="45"/>
      <c r="S5" s="45"/>
      <c r="T5" s="45"/>
      <c r="U5" s="45"/>
      <c r="V5" s="45"/>
      <c r="W5" s="45"/>
    </row>
    <row r="6" spans="1:23" x14ac:dyDescent="0.25">
      <c r="A6" s="15" t="s">
        <v>2</v>
      </c>
      <c r="B6" s="4">
        <v>124232.56</v>
      </c>
      <c r="C6" s="4">
        <v>220331.77</v>
      </c>
      <c r="D6" s="4">
        <v>177027.58</v>
      </c>
      <c r="E6" s="4">
        <v>158562.15</v>
      </c>
      <c r="F6" s="4">
        <v>63733.02</v>
      </c>
      <c r="G6" s="4">
        <v>66861.710000000006</v>
      </c>
      <c r="H6" s="17">
        <f t="shared" si="0"/>
        <v>810748.78999999992</v>
      </c>
      <c r="J6" s="45"/>
      <c r="K6" s="45"/>
      <c r="L6" s="45"/>
      <c r="M6" s="45"/>
      <c r="N6" s="45"/>
      <c r="O6" s="45"/>
      <c r="P6" s="45"/>
      <c r="Q6" s="45"/>
      <c r="R6" s="45"/>
      <c r="S6" s="45"/>
      <c r="T6" s="45"/>
      <c r="U6" s="45"/>
      <c r="V6" s="45"/>
      <c r="W6" s="45"/>
    </row>
    <row r="7" spans="1:23" x14ac:dyDescent="0.25">
      <c r="A7" s="15" t="s">
        <v>3</v>
      </c>
      <c r="B7" s="4">
        <v>85139.26</v>
      </c>
      <c r="C7" s="4">
        <v>166286.09</v>
      </c>
      <c r="D7" s="4">
        <v>163871.01999999999</v>
      </c>
      <c r="E7" s="4">
        <v>176828.37</v>
      </c>
      <c r="F7" s="4">
        <v>85867.25</v>
      </c>
      <c r="G7" s="4">
        <v>102432.41</v>
      </c>
      <c r="H7" s="17">
        <f t="shared" si="0"/>
        <v>780424.4</v>
      </c>
      <c r="J7" s="45"/>
      <c r="K7" s="45"/>
      <c r="L7" s="45"/>
      <c r="M7" s="45"/>
      <c r="N7" s="45"/>
      <c r="O7" s="45"/>
      <c r="P7" s="45"/>
      <c r="Q7" s="45"/>
      <c r="R7" s="45"/>
      <c r="S7" s="45"/>
      <c r="T7" s="45"/>
      <c r="U7" s="45"/>
      <c r="V7" s="45"/>
      <c r="W7" s="45"/>
    </row>
    <row r="8" spans="1:23" x14ac:dyDescent="0.25">
      <c r="A8" s="15" t="s">
        <v>4</v>
      </c>
      <c r="B8" s="4">
        <v>38563.21</v>
      </c>
      <c r="C8" s="4">
        <v>76928.179999999993</v>
      </c>
      <c r="D8" s="4">
        <v>87273.72</v>
      </c>
      <c r="E8" s="4">
        <v>113998.15</v>
      </c>
      <c r="F8" s="4">
        <v>59331.19</v>
      </c>
      <c r="G8" s="4">
        <v>71918</v>
      </c>
      <c r="H8" s="17">
        <f t="shared" si="0"/>
        <v>448012.45</v>
      </c>
      <c r="J8" s="45"/>
      <c r="K8" s="45"/>
      <c r="L8" s="45"/>
      <c r="M8" s="45"/>
      <c r="N8" s="45"/>
      <c r="O8" s="45"/>
      <c r="P8" s="45"/>
      <c r="Q8" s="45"/>
      <c r="R8" s="45"/>
      <c r="S8" s="45"/>
      <c r="T8" s="45"/>
      <c r="U8" s="45"/>
      <c r="V8" s="45"/>
      <c r="W8" s="45"/>
    </row>
    <row r="9" spans="1:23" x14ac:dyDescent="0.25">
      <c r="A9" s="15" t="s">
        <v>5</v>
      </c>
      <c r="B9" s="4">
        <v>22110.33</v>
      </c>
      <c r="C9" s="4">
        <v>43886.67</v>
      </c>
      <c r="D9" s="4">
        <v>56032.07</v>
      </c>
      <c r="E9" s="4">
        <v>91883.44</v>
      </c>
      <c r="F9" s="4">
        <v>45945.64</v>
      </c>
      <c r="G9" s="4">
        <v>46074.97</v>
      </c>
      <c r="H9" s="17">
        <f t="shared" si="0"/>
        <v>305933.12</v>
      </c>
      <c r="J9" s="45"/>
      <c r="K9" s="45"/>
      <c r="L9" s="45"/>
      <c r="M9" s="45"/>
      <c r="N9" s="45"/>
      <c r="O9" s="45"/>
      <c r="P9" s="45"/>
      <c r="Q9" s="45"/>
      <c r="R9" s="45"/>
      <c r="S9" s="45"/>
      <c r="T9" s="45"/>
      <c r="U9" s="45"/>
      <c r="V9" s="45"/>
      <c r="W9" s="45"/>
    </row>
    <row r="10" spans="1:23" x14ac:dyDescent="0.25">
      <c r="A10" s="18" t="s">
        <v>62</v>
      </c>
      <c r="B10" s="20">
        <f>SUM(B4:B9)</f>
        <v>501982.21</v>
      </c>
      <c r="C10" s="20">
        <f t="shared" ref="C10:G10" si="1">SUM(C4:C9)</f>
        <v>790533.09</v>
      </c>
      <c r="D10" s="20">
        <f t="shared" si="1"/>
        <v>642319.6399999999</v>
      </c>
      <c r="E10" s="20">
        <f t="shared" si="1"/>
        <v>657917.04</v>
      </c>
      <c r="F10" s="20">
        <f t="shared" si="1"/>
        <v>294841.05</v>
      </c>
      <c r="G10" s="20">
        <f t="shared" si="1"/>
        <v>320236.28000000003</v>
      </c>
      <c r="H10" s="22">
        <f t="shared" si="0"/>
        <v>3207829.3099999996</v>
      </c>
      <c r="J10" s="45"/>
      <c r="K10" s="45"/>
      <c r="L10" s="45"/>
      <c r="M10" s="45"/>
      <c r="N10" s="45"/>
      <c r="O10" s="45"/>
      <c r="P10" s="45"/>
      <c r="Q10" s="45"/>
      <c r="R10" s="45"/>
      <c r="S10" s="45"/>
      <c r="T10" s="45"/>
      <c r="U10" s="45"/>
      <c r="V10" s="45"/>
      <c r="W10" s="45"/>
    </row>
    <row r="11" spans="1:23" x14ac:dyDescent="0.25">
      <c r="A11" s="34" t="s">
        <v>78</v>
      </c>
      <c r="B11" s="33"/>
      <c r="C11" s="33"/>
      <c r="D11" s="33"/>
      <c r="E11" s="33"/>
      <c r="F11" s="33"/>
      <c r="G11" s="33"/>
      <c r="H11" s="33"/>
      <c r="J11" s="45"/>
    </row>
    <row r="12" spans="1:23" x14ac:dyDescent="0.25">
      <c r="A12" s="34" t="s">
        <v>69</v>
      </c>
      <c r="B12" s="33"/>
      <c r="C12" s="33"/>
      <c r="D12" s="33"/>
      <c r="E12" s="33"/>
      <c r="F12" s="33"/>
      <c r="G12" s="33"/>
      <c r="H12" s="33"/>
      <c r="J12" s="45"/>
      <c r="K12" s="45"/>
      <c r="L12" s="45"/>
      <c r="M12" s="45"/>
      <c r="N12" s="45"/>
      <c r="O12" s="45"/>
      <c r="P12" s="45"/>
      <c r="Q12" s="45"/>
      <c r="R12" s="45"/>
      <c r="S12" s="45"/>
      <c r="T12" s="45"/>
      <c r="U12" s="45"/>
      <c r="V12" s="45"/>
      <c r="W12" s="45"/>
    </row>
    <row r="13" spans="1:23" x14ac:dyDescent="0.25">
      <c r="A13" s="35" t="s">
        <v>98</v>
      </c>
      <c r="B13" s="33"/>
      <c r="C13" s="33"/>
      <c r="D13" s="33"/>
      <c r="E13" s="33"/>
      <c r="F13" s="33"/>
      <c r="G13" s="33"/>
      <c r="H13" s="33"/>
      <c r="J13" s="45"/>
      <c r="K13" s="45"/>
      <c r="L13" s="45"/>
      <c r="M13" s="45"/>
      <c r="N13" s="45"/>
      <c r="O13" s="45"/>
      <c r="P13" s="45"/>
      <c r="Q13" s="45"/>
      <c r="R13" s="45"/>
      <c r="S13" s="45"/>
      <c r="T13" s="45"/>
      <c r="U13" s="45"/>
      <c r="V13" s="45"/>
      <c r="W13" s="45"/>
    </row>
    <row r="14" spans="1:23" x14ac:dyDescent="0.25">
      <c r="J14" s="45"/>
      <c r="K14" s="45"/>
      <c r="L14" s="45"/>
      <c r="M14" s="45"/>
      <c r="N14" s="45"/>
      <c r="O14" s="45"/>
      <c r="P14" s="45"/>
      <c r="Q14" s="45"/>
      <c r="R14" s="45"/>
      <c r="S14" s="45"/>
      <c r="T14" s="45"/>
      <c r="U14" s="45"/>
      <c r="V14" s="45"/>
      <c r="W14" s="45"/>
    </row>
    <row r="15" spans="1:23" x14ac:dyDescent="0.25">
      <c r="A15" s="3" t="s">
        <v>60</v>
      </c>
      <c r="J15" s="45"/>
      <c r="K15" s="45"/>
      <c r="L15" s="45"/>
      <c r="M15" s="45"/>
      <c r="N15" s="45"/>
      <c r="O15" s="45"/>
      <c r="P15" s="45"/>
      <c r="Q15" s="45"/>
      <c r="R15" s="45"/>
      <c r="S15" s="45"/>
      <c r="T15" s="45"/>
      <c r="U15" s="45"/>
      <c r="V15" s="45"/>
      <c r="W15" s="45"/>
    </row>
    <row r="16" spans="1:23" x14ac:dyDescent="0.25">
      <c r="B16" s="5" t="s">
        <v>28</v>
      </c>
      <c r="C16" s="6" t="s">
        <v>29</v>
      </c>
      <c r="D16" s="6" t="s">
        <v>30</v>
      </c>
      <c r="E16" s="6" t="s">
        <v>31</v>
      </c>
      <c r="F16" s="6" t="s">
        <v>32</v>
      </c>
      <c r="G16" s="7" t="s">
        <v>33</v>
      </c>
      <c r="H16" s="8" t="s">
        <v>61</v>
      </c>
      <c r="J16" s="45"/>
      <c r="K16" s="45"/>
      <c r="L16" s="45"/>
      <c r="M16" s="45"/>
      <c r="N16" s="45"/>
      <c r="O16" s="45"/>
      <c r="P16" s="45"/>
      <c r="Q16" s="45"/>
      <c r="R16" s="45"/>
      <c r="S16" s="45"/>
      <c r="T16" s="45"/>
      <c r="U16" s="45"/>
      <c r="V16" s="45"/>
      <c r="W16" s="45"/>
    </row>
    <row r="17" spans="1:23" x14ac:dyDescent="0.25">
      <c r="A17" s="14" t="s">
        <v>0</v>
      </c>
      <c r="B17" s="4">
        <v>464110.14</v>
      </c>
      <c r="C17" s="4">
        <v>441577.01</v>
      </c>
      <c r="D17" s="4">
        <v>186044.98</v>
      </c>
      <c r="E17" s="4">
        <v>138692.35</v>
      </c>
      <c r="F17" s="4">
        <v>50228.68</v>
      </c>
      <c r="G17" s="4">
        <v>34333.17</v>
      </c>
      <c r="H17" s="16">
        <f>SUM(B17:G17)</f>
        <v>1314986.33</v>
      </c>
      <c r="J17" s="45"/>
      <c r="K17" s="45"/>
      <c r="L17" s="45"/>
      <c r="M17" s="45"/>
      <c r="N17" s="45"/>
      <c r="O17" s="45"/>
      <c r="P17" s="45"/>
      <c r="Q17" s="45"/>
      <c r="R17" s="45"/>
      <c r="S17" s="45"/>
      <c r="T17" s="45"/>
      <c r="U17" s="45"/>
      <c r="V17" s="45"/>
      <c r="W17" s="45"/>
    </row>
    <row r="18" spans="1:23" x14ac:dyDescent="0.25">
      <c r="A18" s="15" t="s">
        <v>1</v>
      </c>
      <c r="B18" s="4">
        <v>730085.27</v>
      </c>
      <c r="C18" s="4">
        <v>975302.09</v>
      </c>
      <c r="D18" s="4">
        <v>581861.73</v>
      </c>
      <c r="E18" s="4">
        <v>481388.7</v>
      </c>
      <c r="F18" s="4">
        <v>198911.14</v>
      </c>
      <c r="G18" s="4">
        <v>193473.04</v>
      </c>
      <c r="H18" s="17">
        <f t="shared" ref="H18:H23" si="2">SUM(B18:G18)</f>
        <v>3161021.97</v>
      </c>
      <c r="J18" s="45"/>
      <c r="K18" s="45"/>
      <c r="L18" s="45"/>
      <c r="M18" s="45"/>
      <c r="N18" s="45"/>
      <c r="O18" s="45"/>
      <c r="P18" s="45"/>
      <c r="Q18" s="45"/>
      <c r="R18" s="45"/>
      <c r="S18" s="45"/>
      <c r="T18" s="45"/>
      <c r="U18" s="45"/>
      <c r="V18" s="45"/>
      <c r="W18" s="45"/>
    </row>
    <row r="19" spans="1:23" x14ac:dyDescent="0.25">
      <c r="A19" s="15" t="s">
        <v>2</v>
      </c>
      <c r="B19" s="4">
        <v>798806.42</v>
      </c>
      <c r="C19" s="4">
        <v>1284540.5</v>
      </c>
      <c r="D19" s="4">
        <v>978443.15</v>
      </c>
      <c r="E19" s="4">
        <v>968787.17</v>
      </c>
      <c r="F19" s="4">
        <v>493607.45</v>
      </c>
      <c r="G19" s="4">
        <v>743347.69</v>
      </c>
      <c r="H19" s="17">
        <f t="shared" si="2"/>
        <v>5267532.379999999</v>
      </c>
      <c r="J19" s="45"/>
      <c r="K19" s="45"/>
      <c r="L19" s="45"/>
      <c r="M19" s="45"/>
      <c r="N19" s="45"/>
      <c r="O19" s="45"/>
      <c r="P19" s="45"/>
      <c r="Q19" s="45"/>
      <c r="R19" s="45"/>
      <c r="S19" s="45"/>
      <c r="T19" s="45"/>
      <c r="U19" s="45"/>
      <c r="V19" s="45"/>
      <c r="W19" s="45"/>
    </row>
    <row r="20" spans="1:23" x14ac:dyDescent="0.25">
      <c r="A20" s="15" t="s">
        <v>3</v>
      </c>
      <c r="B20" s="4">
        <v>622390.68000000005</v>
      </c>
      <c r="C20" s="4">
        <v>1123221.6399999999</v>
      </c>
      <c r="D20" s="4">
        <v>1074136.6399999999</v>
      </c>
      <c r="E20" s="4">
        <v>1300572.81</v>
      </c>
      <c r="F20" s="4">
        <v>776399.01</v>
      </c>
      <c r="G20" s="4">
        <v>1487788.21</v>
      </c>
      <c r="H20" s="17">
        <f t="shared" si="2"/>
        <v>6384508.9900000002</v>
      </c>
      <c r="J20" s="45"/>
      <c r="K20" s="45"/>
      <c r="L20" s="45"/>
      <c r="M20" s="45"/>
      <c r="N20" s="45"/>
      <c r="O20" s="45"/>
      <c r="P20" s="45"/>
      <c r="Q20" s="45"/>
      <c r="R20" s="45"/>
      <c r="S20" s="45"/>
      <c r="T20" s="45"/>
      <c r="U20" s="45"/>
      <c r="V20" s="45"/>
      <c r="W20" s="45"/>
    </row>
    <row r="21" spans="1:23" x14ac:dyDescent="0.25">
      <c r="A21" s="15" t="s">
        <v>4</v>
      </c>
      <c r="B21" s="4">
        <v>350654.48</v>
      </c>
      <c r="C21" s="4">
        <v>689545.39</v>
      </c>
      <c r="D21" s="4">
        <v>799824.59</v>
      </c>
      <c r="E21" s="4">
        <v>1141109.5900000001</v>
      </c>
      <c r="F21" s="4">
        <v>719966.97</v>
      </c>
      <c r="G21" s="4">
        <v>1390547.13</v>
      </c>
      <c r="H21" s="17">
        <f t="shared" si="2"/>
        <v>5091648.1499999994</v>
      </c>
      <c r="J21" s="45"/>
      <c r="K21" s="45"/>
      <c r="L21" s="45"/>
      <c r="M21" s="45"/>
      <c r="N21" s="45"/>
      <c r="O21" s="45"/>
      <c r="P21" s="45"/>
      <c r="Q21" s="45"/>
      <c r="R21" s="45"/>
      <c r="S21" s="45"/>
      <c r="T21" s="45"/>
      <c r="U21" s="45"/>
      <c r="V21" s="45"/>
      <c r="W21" s="45"/>
    </row>
    <row r="22" spans="1:23" x14ac:dyDescent="0.25">
      <c r="A22" s="15" t="s">
        <v>5</v>
      </c>
      <c r="B22" s="4">
        <v>237072.7</v>
      </c>
      <c r="C22" s="4">
        <v>481503.23</v>
      </c>
      <c r="D22" s="4">
        <v>646569.16</v>
      </c>
      <c r="E22" s="4">
        <v>1109184.5900000001</v>
      </c>
      <c r="F22" s="4">
        <v>693596.47</v>
      </c>
      <c r="G22" s="4">
        <v>1137570.3799999999</v>
      </c>
      <c r="H22" s="17">
        <f t="shared" si="2"/>
        <v>4305496.5299999993</v>
      </c>
      <c r="J22" s="45"/>
      <c r="K22" s="45"/>
      <c r="L22" s="45"/>
      <c r="M22" s="45"/>
      <c r="N22" s="45"/>
      <c r="O22" s="45"/>
      <c r="P22" s="45"/>
      <c r="Q22" s="45"/>
      <c r="R22" s="45"/>
      <c r="S22" s="45"/>
      <c r="T22" s="45"/>
      <c r="U22" s="45"/>
      <c r="V22" s="45"/>
      <c r="W22" s="45"/>
    </row>
    <row r="23" spans="1:23" x14ac:dyDescent="0.25">
      <c r="A23" s="18" t="s">
        <v>62</v>
      </c>
      <c r="B23" s="20">
        <f>SUM(B17:B22)</f>
        <v>3203119.6900000004</v>
      </c>
      <c r="C23" s="20">
        <f t="shared" ref="C23" si="3">SUM(C17:C22)</f>
        <v>4995689.8599999994</v>
      </c>
      <c r="D23" s="20">
        <f t="shared" ref="D23" si="4">SUM(D17:D22)</f>
        <v>4266880.25</v>
      </c>
      <c r="E23" s="20">
        <f t="shared" ref="E23" si="5">SUM(E17:E22)</f>
        <v>5139735.21</v>
      </c>
      <c r="F23" s="20">
        <f t="shared" ref="F23" si="6">SUM(F17:F22)</f>
        <v>2932709.7199999997</v>
      </c>
      <c r="G23" s="20">
        <f t="shared" ref="G23" si="7">SUM(G17:G22)</f>
        <v>4987059.6199999992</v>
      </c>
      <c r="H23" s="22">
        <f t="shared" si="2"/>
        <v>25525194.350000001</v>
      </c>
      <c r="J23" s="45"/>
      <c r="K23" s="45"/>
      <c r="L23" s="45"/>
      <c r="M23" s="45"/>
      <c r="N23" s="45"/>
      <c r="O23" s="45"/>
      <c r="P23" s="45"/>
      <c r="Q23" s="45"/>
      <c r="R23" s="45"/>
      <c r="S23" s="45"/>
      <c r="T23" s="45"/>
      <c r="U23" s="45"/>
      <c r="V23" s="45"/>
      <c r="W23" s="45"/>
    </row>
    <row r="24" spans="1:23" x14ac:dyDescent="0.25">
      <c r="A24" s="34" t="s">
        <v>79</v>
      </c>
      <c r="B24" s="33"/>
      <c r="C24" s="33"/>
      <c r="D24" s="33"/>
      <c r="E24" s="33"/>
      <c r="F24" s="33"/>
      <c r="G24" s="33"/>
      <c r="H24" s="33"/>
      <c r="J24" s="45"/>
      <c r="K24" s="45"/>
      <c r="L24" s="45"/>
      <c r="M24" s="45"/>
      <c r="N24" s="45"/>
      <c r="O24" s="45"/>
      <c r="P24" s="45"/>
      <c r="Q24" s="45"/>
      <c r="R24" s="45"/>
      <c r="S24" s="45"/>
      <c r="T24" s="45"/>
      <c r="U24" s="45"/>
      <c r="V24" s="45"/>
      <c r="W24" s="45"/>
    </row>
    <row r="25" spans="1:23" x14ac:dyDescent="0.25">
      <c r="A25" s="34" t="s">
        <v>69</v>
      </c>
      <c r="B25" s="33"/>
      <c r="C25" s="33"/>
      <c r="D25" s="33"/>
      <c r="E25" s="33"/>
      <c r="F25" s="33"/>
      <c r="G25" s="33"/>
      <c r="H25" s="33"/>
      <c r="J25" s="45"/>
      <c r="K25" s="45"/>
      <c r="L25" s="45"/>
      <c r="M25" s="45"/>
      <c r="N25" s="45"/>
      <c r="O25" s="45"/>
      <c r="P25" s="45"/>
      <c r="Q25" s="45"/>
      <c r="R25" s="45"/>
      <c r="S25" s="45"/>
      <c r="T25" s="45"/>
      <c r="U25" s="45"/>
      <c r="V25" s="45"/>
      <c r="W25" s="45"/>
    </row>
    <row r="26" spans="1:23" x14ac:dyDescent="0.25">
      <c r="A26" s="35" t="s">
        <v>98</v>
      </c>
      <c r="B26" s="33"/>
      <c r="C26" s="33"/>
      <c r="D26" s="33"/>
      <c r="E26" s="33"/>
      <c r="F26" s="33"/>
      <c r="G26" s="33"/>
      <c r="H26" s="33"/>
      <c r="J26" s="45"/>
      <c r="K26" s="45"/>
      <c r="L26" s="45"/>
      <c r="M26" s="45"/>
      <c r="N26" s="45"/>
      <c r="O26" s="45"/>
      <c r="P26" s="45"/>
      <c r="Q26" s="45"/>
      <c r="R26" s="45"/>
      <c r="S26" s="45"/>
      <c r="T26" s="45"/>
      <c r="U26" s="45"/>
      <c r="V26" s="45"/>
      <c r="W26" s="45"/>
    </row>
    <row r="27" spans="1:23" x14ac:dyDescent="0.25">
      <c r="J27" s="45"/>
      <c r="K27" s="45"/>
      <c r="L27" s="45"/>
      <c r="M27" s="45"/>
      <c r="N27" s="45"/>
      <c r="O27" s="45"/>
      <c r="P27" s="45"/>
      <c r="Q27" s="45"/>
      <c r="R27" s="45"/>
      <c r="S27" s="45"/>
      <c r="T27" s="45"/>
      <c r="U27" s="45"/>
      <c r="V27" s="45"/>
      <c r="W27" s="45"/>
    </row>
    <row r="28" spans="1:23" x14ac:dyDescent="0.25">
      <c r="A28" s="3" t="s">
        <v>63</v>
      </c>
      <c r="J28" s="45"/>
      <c r="K28" s="45"/>
      <c r="L28" s="45"/>
      <c r="M28" s="45"/>
      <c r="N28" s="45"/>
      <c r="O28" s="45"/>
      <c r="P28" s="45"/>
      <c r="Q28" s="45"/>
      <c r="R28" s="45"/>
      <c r="S28" s="45"/>
      <c r="T28" s="45"/>
      <c r="U28" s="45"/>
      <c r="V28" s="45"/>
      <c r="W28" s="45"/>
    </row>
    <row r="29" spans="1:23" x14ac:dyDescent="0.25">
      <c r="B29" s="5" t="s">
        <v>28</v>
      </c>
      <c r="C29" s="6" t="s">
        <v>29</v>
      </c>
      <c r="D29" s="6" t="s">
        <v>30</v>
      </c>
      <c r="E29" s="6" t="s">
        <v>31</v>
      </c>
      <c r="F29" s="6" t="s">
        <v>32</v>
      </c>
      <c r="G29" s="7" t="s">
        <v>33</v>
      </c>
      <c r="H29" s="8" t="s">
        <v>61</v>
      </c>
      <c r="J29" s="45"/>
      <c r="K29" s="45"/>
      <c r="L29" s="45"/>
      <c r="M29" s="45"/>
      <c r="N29" s="45"/>
      <c r="O29" s="45"/>
      <c r="P29" s="45"/>
      <c r="Q29" s="45"/>
      <c r="R29" s="45"/>
      <c r="S29" s="45"/>
      <c r="T29" s="45"/>
      <c r="U29" s="45"/>
      <c r="V29" s="45"/>
      <c r="W29" s="45"/>
    </row>
    <row r="30" spans="1:23" x14ac:dyDescent="0.25">
      <c r="A30" s="14" t="s">
        <v>0</v>
      </c>
      <c r="B30" s="4">
        <f t="shared" ref="B30:B36" si="8">B4+B17</f>
        <v>580134.56000000006</v>
      </c>
      <c r="C30" s="4">
        <f t="shared" ref="C30:H30" si="9">C4+C17</f>
        <v>557194.41</v>
      </c>
      <c r="D30" s="4">
        <f t="shared" si="9"/>
        <v>239468.91</v>
      </c>
      <c r="E30" s="4">
        <f t="shared" si="9"/>
        <v>175045.32</v>
      </c>
      <c r="F30" s="4">
        <f t="shared" si="9"/>
        <v>62163.520000000004</v>
      </c>
      <c r="G30" s="4">
        <f t="shared" si="9"/>
        <v>43551.149999999994</v>
      </c>
      <c r="H30" s="16">
        <f t="shared" si="9"/>
        <v>1657557.87</v>
      </c>
      <c r="J30" s="45"/>
    </row>
    <row r="31" spans="1:23" x14ac:dyDescent="0.25">
      <c r="A31" s="15" t="s">
        <v>1</v>
      </c>
      <c r="B31" s="4">
        <f t="shared" si="8"/>
        <v>845997.7</v>
      </c>
      <c r="C31" s="4">
        <f t="shared" ref="C31:H36" si="10">C5+C18</f>
        <v>1142785.07</v>
      </c>
      <c r="D31" s="4">
        <f t="shared" si="10"/>
        <v>686553.05</v>
      </c>
      <c r="E31" s="4">
        <f t="shared" si="10"/>
        <v>561680.66</v>
      </c>
      <c r="F31" s="4">
        <f t="shared" si="10"/>
        <v>226940.25</v>
      </c>
      <c r="G31" s="4">
        <f t="shared" si="10"/>
        <v>217204.25</v>
      </c>
      <c r="H31" s="17">
        <f t="shared" si="10"/>
        <v>3681160.9800000004</v>
      </c>
      <c r="J31" s="45"/>
      <c r="K31" s="45"/>
      <c r="L31" s="45"/>
      <c r="M31" s="45"/>
      <c r="N31" s="45"/>
      <c r="O31" s="45"/>
      <c r="P31" s="45"/>
      <c r="Q31" s="45"/>
      <c r="R31" s="45"/>
      <c r="S31" s="45"/>
      <c r="T31" s="45"/>
      <c r="U31" s="45"/>
      <c r="V31" s="45"/>
      <c r="W31" s="45"/>
    </row>
    <row r="32" spans="1:23" x14ac:dyDescent="0.25">
      <c r="A32" s="15" t="s">
        <v>2</v>
      </c>
      <c r="B32" s="4">
        <f t="shared" si="8"/>
        <v>923038.98</v>
      </c>
      <c r="C32" s="4">
        <f t="shared" si="10"/>
        <v>1504872.27</v>
      </c>
      <c r="D32" s="4">
        <f t="shared" si="10"/>
        <v>1155470.73</v>
      </c>
      <c r="E32" s="4">
        <f t="shared" si="10"/>
        <v>1127349.32</v>
      </c>
      <c r="F32" s="4">
        <f t="shared" si="10"/>
        <v>557340.47</v>
      </c>
      <c r="G32" s="4">
        <f t="shared" si="10"/>
        <v>810209.39999999991</v>
      </c>
      <c r="H32" s="17">
        <f t="shared" si="10"/>
        <v>6078281.169999999</v>
      </c>
      <c r="J32" s="45"/>
      <c r="K32" s="45"/>
      <c r="L32" s="45"/>
      <c r="M32" s="45"/>
      <c r="N32" s="45"/>
      <c r="O32" s="45"/>
      <c r="P32" s="45"/>
      <c r="Q32" s="45"/>
      <c r="R32" s="45"/>
      <c r="S32" s="45"/>
      <c r="T32" s="45"/>
      <c r="U32" s="45"/>
      <c r="V32" s="45"/>
      <c r="W32" s="45"/>
    </row>
    <row r="33" spans="1:23" x14ac:dyDescent="0.25">
      <c r="A33" s="15" t="s">
        <v>3</v>
      </c>
      <c r="B33" s="4">
        <f t="shared" si="8"/>
        <v>707529.94000000006</v>
      </c>
      <c r="C33" s="4">
        <f t="shared" si="10"/>
        <v>1289507.73</v>
      </c>
      <c r="D33" s="4">
        <f t="shared" si="10"/>
        <v>1238007.6599999999</v>
      </c>
      <c r="E33" s="4">
        <f t="shared" si="10"/>
        <v>1477401.1800000002</v>
      </c>
      <c r="F33" s="4">
        <f t="shared" si="10"/>
        <v>862266.26</v>
      </c>
      <c r="G33" s="4">
        <f t="shared" si="10"/>
        <v>1590220.6199999999</v>
      </c>
      <c r="H33" s="17">
        <f t="shared" si="10"/>
        <v>7164933.3900000006</v>
      </c>
      <c r="J33" s="45"/>
      <c r="K33" s="45"/>
      <c r="L33" s="45"/>
      <c r="M33" s="45"/>
      <c r="N33" s="45"/>
      <c r="O33" s="45"/>
      <c r="P33" s="45"/>
      <c r="Q33" s="45"/>
      <c r="R33" s="45"/>
      <c r="S33" s="45"/>
      <c r="T33" s="45"/>
      <c r="U33" s="45"/>
      <c r="V33" s="45"/>
      <c r="W33" s="45"/>
    </row>
    <row r="34" spans="1:23" x14ac:dyDescent="0.25">
      <c r="A34" s="15" t="s">
        <v>4</v>
      </c>
      <c r="B34" s="4">
        <f t="shared" si="8"/>
        <v>389217.69</v>
      </c>
      <c r="C34" s="4">
        <f t="shared" si="10"/>
        <v>766473.57000000007</v>
      </c>
      <c r="D34" s="4">
        <f t="shared" si="10"/>
        <v>887098.30999999994</v>
      </c>
      <c r="E34" s="4">
        <f t="shared" si="10"/>
        <v>1255107.74</v>
      </c>
      <c r="F34" s="4">
        <f t="shared" si="10"/>
        <v>779298.15999999992</v>
      </c>
      <c r="G34" s="4">
        <f t="shared" si="10"/>
        <v>1462465.13</v>
      </c>
      <c r="H34" s="17">
        <f t="shared" si="10"/>
        <v>5539660.5999999996</v>
      </c>
      <c r="J34" s="45"/>
      <c r="K34" s="45"/>
      <c r="L34" s="45"/>
      <c r="M34" s="45"/>
      <c r="N34" s="45"/>
      <c r="O34" s="45"/>
      <c r="P34" s="45"/>
      <c r="Q34" s="45"/>
      <c r="R34" s="45"/>
      <c r="S34" s="45"/>
      <c r="T34" s="45"/>
      <c r="U34" s="45"/>
      <c r="V34" s="45"/>
      <c r="W34" s="45"/>
    </row>
    <row r="35" spans="1:23" x14ac:dyDescent="0.25">
      <c r="A35" s="15" t="s">
        <v>5</v>
      </c>
      <c r="B35" s="4">
        <f t="shared" si="8"/>
        <v>259183.03000000003</v>
      </c>
      <c r="C35" s="4">
        <f t="shared" si="10"/>
        <v>525389.9</v>
      </c>
      <c r="D35" s="4">
        <f t="shared" si="10"/>
        <v>702601.23</v>
      </c>
      <c r="E35" s="4">
        <f t="shared" si="10"/>
        <v>1201068.03</v>
      </c>
      <c r="F35" s="4">
        <f t="shared" si="10"/>
        <v>739542.11</v>
      </c>
      <c r="G35" s="4">
        <f t="shared" si="10"/>
        <v>1183645.3499999999</v>
      </c>
      <c r="H35" s="17">
        <f t="shared" si="10"/>
        <v>4611429.6499999994</v>
      </c>
      <c r="J35" s="45"/>
      <c r="K35" s="45"/>
      <c r="L35" s="45"/>
      <c r="M35" s="45"/>
      <c r="N35" s="45"/>
      <c r="O35" s="45"/>
      <c r="P35" s="45"/>
      <c r="Q35" s="45"/>
      <c r="R35" s="45"/>
      <c r="S35" s="45"/>
      <c r="T35" s="45"/>
      <c r="U35" s="45"/>
      <c r="V35" s="45"/>
      <c r="W35" s="45"/>
    </row>
    <row r="36" spans="1:23" x14ac:dyDescent="0.25">
      <c r="A36" s="18" t="s">
        <v>62</v>
      </c>
      <c r="B36" s="20">
        <f t="shared" si="8"/>
        <v>3705101.9000000004</v>
      </c>
      <c r="C36" s="20">
        <f t="shared" si="10"/>
        <v>5786222.9499999993</v>
      </c>
      <c r="D36" s="20">
        <f t="shared" si="10"/>
        <v>4909199.8899999997</v>
      </c>
      <c r="E36" s="20">
        <f t="shared" si="10"/>
        <v>5797652.25</v>
      </c>
      <c r="F36" s="20">
        <f t="shared" si="10"/>
        <v>3227550.7699999996</v>
      </c>
      <c r="G36" s="20">
        <f t="shared" si="10"/>
        <v>5307295.8999999994</v>
      </c>
      <c r="H36" s="22">
        <f t="shared" si="10"/>
        <v>28733023.66</v>
      </c>
      <c r="J36" s="45"/>
      <c r="K36" s="45"/>
      <c r="L36" s="45"/>
      <c r="M36" s="45"/>
      <c r="N36" s="45"/>
      <c r="O36" s="45"/>
      <c r="P36" s="45"/>
      <c r="Q36" s="45"/>
      <c r="R36" s="45"/>
      <c r="S36" s="45"/>
      <c r="T36" s="45"/>
      <c r="U36" s="45"/>
      <c r="V36" s="45"/>
      <c r="W36" s="45"/>
    </row>
    <row r="37" spans="1:23" x14ac:dyDescent="0.25">
      <c r="A37" s="34" t="s">
        <v>69</v>
      </c>
      <c r="B37" s="33"/>
      <c r="C37" s="33"/>
      <c r="D37" s="33"/>
      <c r="E37" s="33"/>
      <c r="F37" s="33"/>
      <c r="G37" s="33"/>
      <c r="H37" s="33"/>
      <c r="J37" s="45"/>
      <c r="K37" s="45"/>
      <c r="L37" s="45"/>
      <c r="M37" s="45"/>
      <c r="N37" s="45"/>
      <c r="O37" s="45"/>
      <c r="P37" s="45"/>
      <c r="Q37" s="45"/>
      <c r="R37" s="45"/>
      <c r="S37" s="45"/>
      <c r="T37" s="45"/>
      <c r="U37" s="45"/>
      <c r="V37" s="45"/>
      <c r="W37" s="45"/>
    </row>
    <row r="38" spans="1:23" x14ac:dyDescent="0.25">
      <c r="A38" s="35" t="s">
        <v>98</v>
      </c>
      <c r="B38" s="33"/>
      <c r="C38" s="33"/>
      <c r="D38" s="33"/>
      <c r="E38" s="33"/>
      <c r="F38" s="33"/>
      <c r="G38" s="33"/>
      <c r="H38" s="33"/>
      <c r="J38" s="45"/>
      <c r="K38" s="45"/>
      <c r="L38" s="45"/>
      <c r="M38" s="45"/>
      <c r="N38" s="45"/>
      <c r="O38" s="45"/>
      <c r="P38" s="45"/>
      <c r="Q38" s="45"/>
      <c r="R38" s="45"/>
      <c r="S38" s="45"/>
      <c r="T38" s="45"/>
      <c r="U38" s="45"/>
      <c r="V38" s="45"/>
      <c r="W38" s="45"/>
    </row>
    <row r="39" spans="1:23" x14ac:dyDescent="0.25">
      <c r="J39" s="45"/>
      <c r="K39" s="45"/>
      <c r="L39" s="45"/>
      <c r="M39" s="45"/>
      <c r="N39" s="45"/>
      <c r="O39" s="45"/>
      <c r="P39" s="45"/>
      <c r="Q39" s="45"/>
      <c r="R39" s="45"/>
      <c r="S39" s="45"/>
      <c r="T39" s="45"/>
      <c r="U39" s="45"/>
      <c r="V39" s="45"/>
      <c r="W39" s="45"/>
    </row>
    <row r="40" spans="1:23" x14ac:dyDescent="0.25">
      <c r="J40" s="45"/>
      <c r="K40" s="45"/>
      <c r="L40" s="45"/>
      <c r="M40" s="45"/>
      <c r="N40" s="45"/>
      <c r="O40" s="45"/>
      <c r="P40" s="45"/>
      <c r="Q40" s="45"/>
      <c r="R40" s="45"/>
      <c r="S40" s="45"/>
      <c r="T40" s="45"/>
      <c r="U40" s="45"/>
      <c r="V40" s="45"/>
      <c r="W40" s="45"/>
    </row>
    <row r="41" spans="1:23" x14ac:dyDescent="0.25">
      <c r="A41" s="1" t="s">
        <v>35</v>
      </c>
      <c r="J41" s="45"/>
      <c r="K41" s="45"/>
      <c r="L41" s="45"/>
      <c r="M41" s="45"/>
      <c r="N41" s="45"/>
      <c r="O41" s="45"/>
      <c r="P41" s="45"/>
      <c r="Q41" s="45"/>
      <c r="R41" s="45"/>
      <c r="S41" s="45"/>
      <c r="T41" s="45"/>
      <c r="U41" s="45"/>
      <c r="V41" s="45"/>
      <c r="W41" s="45"/>
    </row>
    <row r="42" spans="1:23" x14ac:dyDescent="0.25">
      <c r="A42" s="3" t="s">
        <v>59</v>
      </c>
      <c r="J42" s="45"/>
      <c r="K42" s="45"/>
      <c r="L42" s="45"/>
      <c r="M42" s="45"/>
      <c r="N42" s="45"/>
      <c r="O42" s="45"/>
      <c r="P42" s="45"/>
      <c r="Q42" s="45"/>
      <c r="R42" s="45"/>
      <c r="S42" s="45"/>
      <c r="T42" s="45"/>
      <c r="U42" s="45"/>
      <c r="V42" s="45"/>
      <c r="W42" s="45"/>
    </row>
    <row r="43" spans="1:23" x14ac:dyDescent="0.25">
      <c r="B43" s="5" t="s">
        <v>28</v>
      </c>
      <c r="C43" s="6" t="s">
        <v>29</v>
      </c>
      <c r="D43" s="6" t="s">
        <v>30</v>
      </c>
      <c r="E43" s="6" t="s">
        <v>31</v>
      </c>
      <c r="F43" s="6" t="s">
        <v>32</v>
      </c>
      <c r="G43" s="7" t="s">
        <v>33</v>
      </c>
      <c r="H43" s="8" t="s">
        <v>61</v>
      </c>
      <c r="J43" s="45"/>
      <c r="K43" s="45"/>
      <c r="L43" s="45"/>
      <c r="M43" s="45"/>
      <c r="N43" s="45"/>
      <c r="O43" s="45"/>
      <c r="P43" s="45"/>
      <c r="Q43" s="45"/>
      <c r="R43" s="45"/>
      <c r="S43" s="45"/>
      <c r="T43" s="45"/>
      <c r="U43" s="45"/>
      <c r="V43" s="45"/>
      <c r="W43" s="45"/>
    </row>
    <row r="44" spans="1:23" x14ac:dyDescent="0.25">
      <c r="A44" s="14" t="s">
        <v>0</v>
      </c>
      <c r="B44" s="4">
        <v>2104.77</v>
      </c>
      <c r="C44" s="4">
        <v>2446.91</v>
      </c>
      <c r="D44" s="4">
        <v>1141.83</v>
      </c>
      <c r="E44" s="4">
        <v>962.12</v>
      </c>
      <c r="F44" s="4">
        <v>486.36</v>
      </c>
      <c r="G44" s="4">
        <v>383.9</v>
      </c>
      <c r="H44" s="16">
        <f>SUM(B44:G44)</f>
        <v>7525.8899999999994</v>
      </c>
      <c r="J44" s="45"/>
      <c r="K44" s="45"/>
      <c r="L44" s="45"/>
      <c r="M44" s="45"/>
      <c r="N44" s="45"/>
      <c r="O44" s="45"/>
      <c r="P44" s="45"/>
      <c r="Q44" s="45"/>
      <c r="R44" s="45"/>
      <c r="S44" s="45"/>
      <c r="T44" s="45"/>
      <c r="U44" s="45"/>
      <c r="V44" s="45"/>
      <c r="W44" s="45"/>
    </row>
    <row r="45" spans="1:23" x14ac:dyDescent="0.25">
      <c r="A45" s="15" t="s">
        <v>1</v>
      </c>
      <c r="B45" s="4">
        <v>6184.68</v>
      </c>
      <c r="C45" s="4">
        <v>7785.33</v>
      </c>
      <c r="D45" s="4">
        <v>5888.07</v>
      </c>
      <c r="E45" s="4">
        <v>5921.04</v>
      </c>
      <c r="F45" s="4">
        <v>2839.89</v>
      </c>
      <c r="G45" s="4">
        <v>3358.52</v>
      </c>
      <c r="H45" s="17">
        <f t="shared" ref="H45:H50" si="11">SUM(B45:G45)</f>
        <v>31977.530000000002</v>
      </c>
      <c r="J45" s="45"/>
      <c r="K45" s="45"/>
      <c r="L45" s="45"/>
      <c r="M45" s="45"/>
      <c r="N45" s="45"/>
      <c r="O45" s="45"/>
      <c r="P45" s="45"/>
      <c r="Q45" s="45"/>
      <c r="R45" s="45"/>
      <c r="S45" s="45"/>
      <c r="T45" s="45"/>
      <c r="U45" s="45"/>
      <c r="V45" s="45"/>
      <c r="W45" s="45"/>
    </row>
    <row r="46" spans="1:23" x14ac:dyDescent="0.25">
      <c r="A46" s="15" t="s">
        <v>2</v>
      </c>
      <c r="B46" s="4">
        <v>15195.99</v>
      </c>
      <c r="C46" s="4">
        <v>25268.94</v>
      </c>
      <c r="D46" s="4">
        <v>23059.78</v>
      </c>
      <c r="E46" s="4">
        <v>26915.32</v>
      </c>
      <c r="F46" s="4">
        <v>15144.84</v>
      </c>
      <c r="G46" s="4">
        <v>20018.63</v>
      </c>
      <c r="H46" s="17">
        <f t="shared" si="11"/>
        <v>125603.5</v>
      </c>
      <c r="J46" s="45"/>
      <c r="K46" s="45"/>
      <c r="L46" s="45"/>
      <c r="M46" s="45"/>
      <c r="N46" s="45"/>
      <c r="O46" s="45"/>
      <c r="P46" s="45"/>
      <c r="Q46" s="45"/>
      <c r="R46" s="45"/>
      <c r="S46" s="45"/>
      <c r="T46" s="45"/>
      <c r="U46" s="45"/>
      <c r="V46" s="45"/>
      <c r="W46" s="45"/>
    </row>
    <row r="47" spans="1:23" x14ac:dyDescent="0.25">
      <c r="A47" s="15" t="s">
        <v>3</v>
      </c>
      <c r="B47" s="4">
        <v>26962.34</v>
      </c>
      <c r="C47" s="4">
        <v>52431.03</v>
      </c>
      <c r="D47" s="4">
        <v>55916.92</v>
      </c>
      <c r="E47" s="4">
        <v>70377.279999999999</v>
      </c>
      <c r="F47" s="4">
        <v>39840.449999999997</v>
      </c>
      <c r="G47" s="4">
        <v>52401.16</v>
      </c>
      <c r="H47" s="17">
        <f t="shared" si="11"/>
        <v>297929.17999999993</v>
      </c>
      <c r="J47" s="45"/>
      <c r="K47" s="45"/>
      <c r="L47" s="45"/>
      <c r="M47" s="45"/>
      <c r="N47" s="45"/>
      <c r="O47" s="45"/>
      <c r="P47" s="45"/>
      <c r="Q47" s="45"/>
      <c r="R47" s="45"/>
      <c r="S47" s="45"/>
      <c r="T47" s="45"/>
      <c r="U47" s="45"/>
      <c r="V47" s="45"/>
      <c r="W47" s="45"/>
    </row>
    <row r="48" spans="1:23" x14ac:dyDescent="0.25">
      <c r="A48" s="15" t="s">
        <v>4</v>
      </c>
      <c r="B48" s="4">
        <v>21733.58</v>
      </c>
      <c r="C48" s="4">
        <v>42683.27</v>
      </c>
      <c r="D48" s="4">
        <v>53707.01</v>
      </c>
      <c r="E48" s="4">
        <v>77679.97</v>
      </c>
      <c r="F48" s="4">
        <v>42913.23</v>
      </c>
      <c r="G48" s="4">
        <v>53686.42</v>
      </c>
      <c r="H48" s="17">
        <f t="shared" si="11"/>
        <v>292403.48000000004</v>
      </c>
      <c r="J48" s="45"/>
      <c r="K48" s="45"/>
      <c r="L48" s="45"/>
      <c r="M48" s="45"/>
      <c r="N48" s="45"/>
      <c r="O48" s="45"/>
      <c r="P48" s="45"/>
      <c r="Q48" s="45"/>
      <c r="R48" s="45"/>
      <c r="S48" s="45"/>
      <c r="T48" s="45"/>
      <c r="U48" s="45"/>
      <c r="V48" s="45"/>
      <c r="W48" s="45"/>
    </row>
    <row r="49" spans="1:23" x14ac:dyDescent="0.25">
      <c r="A49" s="15" t="s">
        <v>5</v>
      </c>
      <c r="B49" s="4">
        <v>17445.46</v>
      </c>
      <c r="C49" s="4">
        <v>35253.74</v>
      </c>
      <c r="D49" s="4">
        <v>48242.85</v>
      </c>
      <c r="E49" s="4">
        <v>83419.16</v>
      </c>
      <c r="F49" s="4">
        <v>41963.76</v>
      </c>
      <c r="G49" s="4">
        <v>42307.86</v>
      </c>
      <c r="H49" s="17">
        <f t="shared" si="11"/>
        <v>268632.83</v>
      </c>
      <c r="J49" s="45"/>
    </row>
    <row r="50" spans="1:23" x14ac:dyDescent="0.25">
      <c r="A50" s="18" t="s">
        <v>62</v>
      </c>
      <c r="B50" s="20">
        <f>SUM(B44:B49)</f>
        <v>89626.82</v>
      </c>
      <c r="C50" s="20">
        <f t="shared" ref="C50" si="12">SUM(C44:C49)</f>
        <v>165869.21999999997</v>
      </c>
      <c r="D50" s="20">
        <f t="shared" ref="D50" si="13">SUM(D44:D49)</f>
        <v>187956.46000000002</v>
      </c>
      <c r="E50" s="20">
        <f t="shared" ref="E50" si="14">SUM(E44:E49)</f>
        <v>265274.89</v>
      </c>
      <c r="F50" s="20">
        <f t="shared" ref="F50" si="15">SUM(F44:F49)</f>
        <v>143188.53</v>
      </c>
      <c r="G50" s="20">
        <f t="shared" ref="G50" si="16">SUM(G44:G49)</f>
        <v>172156.49</v>
      </c>
      <c r="H50" s="22">
        <f t="shared" si="11"/>
        <v>1024072.41</v>
      </c>
      <c r="J50" s="45"/>
      <c r="K50" s="45"/>
      <c r="L50" s="45"/>
      <c r="M50" s="45"/>
      <c r="N50" s="45"/>
      <c r="O50" s="45"/>
      <c r="P50" s="45"/>
      <c r="Q50" s="45"/>
      <c r="R50" s="45"/>
      <c r="S50" s="45"/>
      <c r="T50" s="45"/>
      <c r="U50" s="45"/>
      <c r="V50" s="45"/>
      <c r="W50" s="45"/>
    </row>
    <row r="51" spans="1:23" x14ac:dyDescent="0.25">
      <c r="A51" s="34" t="s">
        <v>78</v>
      </c>
      <c r="B51" s="33"/>
      <c r="C51" s="33"/>
      <c r="D51" s="33"/>
      <c r="E51" s="33"/>
      <c r="F51" s="33"/>
      <c r="G51" s="33"/>
      <c r="H51" s="33"/>
      <c r="J51" s="45"/>
      <c r="K51" s="45"/>
      <c r="L51" s="45"/>
      <c r="M51" s="45"/>
      <c r="N51" s="45"/>
      <c r="O51" s="45"/>
      <c r="P51" s="45"/>
      <c r="Q51" s="45"/>
      <c r="R51" s="45"/>
      <c r="S51" s="45"/>
      <c r="T51" s="45"/>
      <c r="U51" s="45"/>
      <c r="V51" s="45"/>
      <c r="W51" s="45"/>
    </row>
    <row r="52" spans="1:23" x14ac:dyDescent="0.25">
      <c r="A52" s="34" t="s">
        <v>69</v>
      </c>
      <c r="B52" s="33"/>
      <c r="C52" s="33"/>
      <c r="D52" s="33"/>
      <c r="E52" s="33"/>
      <c r="F52" s="33"/>
      <c r="G52" s="33"/>
      <c r="H52" s="33"/>
      <c r="J52" s="45"/>
      <c r="K52" s="45"/>
      <c r="L52" s="45"/>
      <c r="M52" s="45"/>
      <c r="N52" s="45"/>
      <c r="O52" s="45"/>
      <c r="P52" s="45"/>
      <c r="Q52" s="45"/>
      <c r="R52" s="45"/>
      <c r="S52" s="45"/>
      <c r="T52" s="45"/>
      <c r="U52" s="45"/>
      <c r="V52" s="45"/>
      <c r="W52" s="45"/>
    </row>
    <row r="53" spans="1:23" x14ac:dyDescent="0.25">
      <c r="A53" s="35" t="s">
        <v>98</v>
      </c>
      <c r="B53" s="33"/>
      <c r="C53" s="33"/>
      <c r="D53" s="33"/>
      <c r="E53" s="33"/>
      <c r="F53" s="33"/>
      <c r="G53" s="33"/>
      <c r="H53" s="33"/>
      <c r="J53" s="45"/>
      <c r="K53" s="45"/>
      <c r="L53" s="45"/>
      <c r="M53" s="45"/>
      <c r="N53" s="45"/>
      <c r="O53" s="45"/>
      <c r="P53" s="45"/>
      <c r="Q53" s="45"/>
      <c r="R53" s="45"/>
      <c r="S53" s="45"/>
      <c r="T53" s="45"/>
      <c r="U53" s="45"/>
      <c r="V53" s="45"/>
      <c r="W53" s="45"/>
    </row>
    <row r="54" spans="1:23" x14ac:dyDescent="0.25">
      <c r="J54" s="45"/>
      <c r="K54" s="45"/>
      <c r="L54" s="45"/>
      <c r="M54" s="45"/>
      <c r="N54" s="45"/>
      <c r="O54" s="45"/>
      <c r="P54" s="45"/>
      <c r="Q54" s="45"/>
      <c r="R54" s="45"/>
      <c r="S54" s="45"/>
      <c r="T54" s="45"/>
      <c r="U54" s="45"/>
      <c r="V54" s="45"/>
      <c r="W54" s="45"/>
    </row>
    <row r="55" spans="1:23" x14ac:dyDescent="0.25">
      <c r="A55" s="3" t="s">
        <v>60</v>
      </c>
      <c r="J55" s="45"/>
      <c r="K55" s="45"/>
      <c r="L55" s="45"/>
      <c r="M55" s="45"/>
      <c r="N55" s="45"/>
      <c r="O55" s="45"/>
      <c r="P55" s="45"/>
      <c r="Q55" s="45"/>
      <c r="R55" s="45"/>
      <c r="S55" s="45"/>
      <c r="T55" s="45"/>
      <c r="U55" s="45"/>
      <c r="V55" s="45"/>
      <c r="W55" s="45"/>
    </row>
    <row r="56" spans="1:23" x14ac:dyDescent="0.25">
      <c r="B56" s="5" t="s">
        <v>28</v>
      </c>
      <c r="C56" s="6" t="s">
        <v>29</v>
      </c>
      <c r="D56" s="6" t="s">
        <v>30</v>
      </c>
      <c r="E56" s="6" t="s">
        <v>31</v>
      </c>
      <c r="F56" s="6" t="s">
        <v>32</v>
      </c>
      <c r="G56" s="7" t="s">
        <v>33</v>
      </c>
      <c r="H56" s="8" t="s">
        <v>61</v>
      </c>
      <c r="J56" s="45"/>
      <c r="K56" s="45"/>
      <c r="L56" s="45"/>
      <c r="M56" s="45"/>
      <c r="N56" s="45"/>
      <c r="O56" s="45"/>
      <c r="P56" s="45"/>
      <c r="Q56" s="45"/>
      <c r="R56" s="45"/>
      <c r="S56" s="45"/>
      <c r="T56" s="45"/>
      <c r="U56" s="45"/>
      <c r="V56" s="45"/>
      <c r="W56" s="45"/>
    </row>
    <row r="57" spans="1:23" x14ac:dyDescent="0.25">
      <c r="A57" s="14" t="s">
        <v>0</v>
      </c>
      <c r="B57" s="4">
        <v>9732.25</v>
      </c>
      <c r="C57" s="4">
        <v>11118.39</v>
      </c>
      <c r="D57" s="4">
        <v>7489.64</v>
      </c>
      <c r="E57" s="4">
        <v>8299.99</v>
      </c>
      <c r="F57" s="4">
        <v>3796.08</v>
      </c>
      <c r="G57" s="4">
        <v>5610.97</v>
      </c>
      <c r="H57" s="16">
        <f>SUM(B57:G57)</f>
        <v>46047.32</v>
      </c>
      <c r="J57" s="45"/>
      <c r="K57" s="45"/>
      <c r="L57" s="45"/>
      <c r="M57" s="45"/>
      <c r="N57" s="45"/>
      <c r="O57" s="45"/>
      <c r="P57" s="45"/>
      <c r="Q57" s="45"/>
      <c r="R57" s="45"/>
      <c r="S57" s="45"/>
      <c r="T57" s="45"/>
      <c r="U57" s="45"/>
      <c r="V57" s="45"/>
      <c r="W57" s="45"/>
    </row>
    <row r="58" spans="1:23" x14ac:dyDescent="0.25">
      <c r="A58" s="15" t="s">
        <v>1</v>
      </c>
      <c r="B58" s="4">
        <v>60738.41</v>
      </c>
      <c r="C58" s="4">
        <v>86001.9</v>
      </c>
      <c r="D58" s="4">
        <v>72186.84</v>
      </c>
      <c r="E58" s="4">
        <v>78111.72</v>
      </c>
      <c r="F58" s="4">
        <v>41102.58</v>
      </c>
      <c r="G58" s="4">
        <v>65883.95</v>
      </c>
      <c r="H58" s="17">
        <f t="shared" ref="H58:H63" si="17">SUM(B58:G58)</f>
        <v>404025.4</v>
      </c>
      <c r="J58" s="45"/>
      <c r="K58" s="45"/>
      <c r="L58" s="45"/>
      <c r="M58" s="45"/>
      <c r="N58" s="45"/>
      <c r="O58" s="45"/>
      <c r="P58" s="45"/>
      <c r="Q58" s="45"/>
      <c r="R58" s="45"/>
      <c r="S58" s="45"/>
      <c r="T58" s="45"/>
      <c r="U58" s="45"/>
      <c r="V58" s="45"/>
      <c r="W58" s="45"/>
    </row>
    <row r="59" spans="1:23" x14ac:dyDescent="0.25">
      <c r="A59" s="15" t="s">
        <v>2</v>
      </c>
      <c r="B59" s="4">
        <v>204749.35</v>
      </c>
      <c r="C59" s="4">
        <v>338091.27</v>
      </c>
      <c r="D59" s="4">
        <v>302248.78000000003</v>
      </c>
      <c r="E59" s="4">
        <v>351395.89</v>
      </c>
      <c r="F59" s="4">
        <v>207982.2</v>
      </c>
      <c r="G59" s="4">
        <v>405357.04</v>
      </c>
      <c r="H59" s="17">
        <f t="shared" si="17"/>
        <v>1809824.53</v>
      </c>
      <c r="J59" s="45"/>
      <c r="K59" s="45"/>
      <c r="L59" s="45"/>
      <c r="M59" s="45"/>
      <c r="N59" s="45"/>
      <c r="O59" s="45"/>
      <c r="P59" s="45"/>
      <c r="Q59" s="45"/>
      <c r="R59" s="45"/>
      <c r="S59" s="45"/>
      <c r="T59" s="45"/>
      <c r="U59" s="45"/>
      <c r="V59" s="45"/>
      <c r="W59" s="45"/>
    </row>
    <row r="60" spans="1:23" x14ac:dyDescent="0.25">
      <c r="A60" s="15" t="s">
        <v>3</v>
      </c>
      <c r="B60" s="4">
        <v>361779.44</v>
      </c>
      <c r="C60" s="4">
        <v>671814.91</v>
      </c>
      <c r="D60" s="4">
        <v>695922.47</v>
      </c>
      <c r="E60" s="4">
        <v>892111.86</v>
      </c>
      <c r="F60" s="4">
        <v>560649.98</v>
      </c>
      <c r="G60" s="4">
        <v>1168976.24</v>
      </c>
      <c r="H60" s="17">
        <f t="shared" si="17"/>
        <v>4351254.9000000004</v>
      </c>
      <c r="J60" s="45"/>
      <c r="K60" s="45"/>
      <c r="L60" s="45"/>
      <c r="M60" s="45"/>
      <c r="N60" s="45"/>
      <c r="O60" s="45"/>
      <c r="P60" s="45"/>
      <c r="Q60" s="45"/>
      <c r="R60" s="45"/>
      <c r="S60" s="45"/>
      <c r="T60" s="45"/>
      <c r="U60" s="45"/>
      <c r="V60" s="45"/>
      <c r="W60" s="45"/>
    </row>
    <row r="61" spans="1:23" x14ac:dyDescent="0.25">
      <c r="A61" s="15" t="s">
        <v>4</v>
      </c>
      <c r="B61" s="4">
        <v>274153.19</v>
      </c>
      <c r="C61" s="4">
        <v>554892.51</v>
      </c>
      <c r="D61" s="4">
        <v>679759.1</v>
      </c>
      <c r="E61" s="4">
        <v>999171.33</v>
      </c>
      <c r="F61" s="4">
        <v>642898.62</v>
      </c>
      <c r="G61" s="4">
        <v>1275475.32</v>
      </c>
      <c r="H61" s="17">
        <f t="shared" si="17"/>
        <v>4426350.07</v>
      </c>
      <c r="J61" s="45"/>
      <c r="K61" s="45"/>
      <c r="L61" s="45"/>
      <c r="M61" s="45"/>
      <c r="N61" s="45"/>
      <c r="O61" s="45"/>
      <c r="P61" s="45"/>
      <c r="Q61" s="45"/>
      <c r="R61" s="45"/>
      <c r="S61" s="45"/>
      <c r="T61" s="45"/>
      <c r="U61" s="45"/>
      <c r="V61" s="45"/>
      <c r="W61" s="45"/>
    </row>
    <row r="62" spans="1:23" x14ac:dyDescent="0.25">
      <c r="A62" s="15" t="s">
        <v>5</v>
      </c>
      <c r="B62" s="4">
        <v>213355.7</v>
      </c>
      <c r="C62" s="4">
        <v>443088.53</v>
      </c>
      <c r="D62" s="4">
        <v>613111.74</v>
      </c>
      <c r="E62" s="4">
        <v>1066781.6000000001</v>
      </c>
      <c r="F62" s="4">
        <v>670066.65</v>
      </c>
      <c r="G62" s="4">
        <v>1102889.77</v>
      </c>
      <c r="H62" s="17">
        <f t="shared" si="17"/>
        <v>4109293.99</v>
      </c>
      <c r="J62" s="45"/>
      <c r="K62" s="45"/>
      <c r="L62" s="45"/>
      <c r="M62" s="45"/>
      <c r="N62" s="45"/>
      <c r="O62" s="45"/>
      <c r="P62" s="45"/>
      <c r="Q62" s="45"/>
      <c r="R62" s="45"/>
      <c r="S62" s="45"/>
      <c r="T62" s="45"/>
      <c r="U62" s="45"/>
      <c r="V62" s="45"/>
      <c r="W62" s="45"/>
    </row>
    <row r="63" spans="1:23" x14ac:dyDescent="0.25">
      <c r="A63" s="18" t="s">
        <v>62</v>
      </c>
      <c r="B63" s="20">
        <f>SUM(B57:B62)</f>
        <v>1124508.3399999999</v>
      </c>
      <c r="C63" s="20">
        <f t="shared" ref="C63" si="18">SUM(C57:C62)</f>
        <v>2105007.5099999998</v>
      </c>
      <c r="D63" s="20">
        <f t="shared" ref="D63" si="19">SUM(D57:D62)</f>
        <v>2370718.5700000003</v>
      </c>
      <c r="E63" s="20">
        <f t="shared" ref="E63" si="20">SUM(E57:E62)</f>
        <v>3395872.39</v>
      </c>
      <c r="F63" s="20">
        <f t="shared" ref="F63" si="21">SUM(F57:F62)</f>
        <v>2126496.11</v>
      </c>
      <c r="G63" s="20">
        <f t="shared" ref="G63" si="22">SUM(G57:G62)</f>
        <v>4024193.29</v>
      </c>
      <c r="H63" s="22">
        <f t="shared" si="17"/>
        <v>15146796.210000001</v>
      </c>
      <c r="J63" s="45"/>
      <c r="K63" s="45"/>
      <c r="L63" s="45"/>
      <c r="M63" s="45"/>
      <c r="N63" s="45"/>
      <c r="O63" s="45"/>
      <c r="P63" s="45"/>
      <c r="Q63" s="45"/>
      <c r="R63" s="45"/>
      <c r="S63" s="45"/>
      <c r="T63" s="45"/>
      <c r="U63" s="45"/>
      <c r="V63" s="45"/>
      <c r="W63" s="45"/>
    </row>
    <row r="64" spans="1:23" x14ac:dyDescent="0.25">
      <c r="A64" s="34" t="s">
        <v>79</v>
      </c>
      <c r="B64" s="33"/>
      <c r="C64" s="33"/>
      <c r="D64" s="33"/>
      <c r="E64" s="33"/>
      <c r="F64" s="33"/>
      <c r="G64" s="33"/>
      <c r="H64" s="33"/>
      <c r="J64" s="45"/>
      <c r="K64" s="45"/>
      <c r="L64" s="45"/>
      <c r="M64" s="45"/>
      <c r="N64" s="45"/>
      <c r="O64" s="45"/>
      <c r="P64" s="45"/>
      <c r="Q64" s="45"/>
      <c r="R64" s="45"/>
      <c r="S64" s="45"/>
      <c r="T64" s="45"/>
      <c r="U64" s="45"/>
      <c r="V64" s="45"/>
      <c r="W64" s="45"/>
    </row>
    <row r="65" spans="1:8" x14ac:dyDescent="0.25">
      <c r="A65" s="34" t="s">
        <v>69</v>
      </c>
      <c r="B65" s="33"/>
      <c r="C65" s="33"/>
      <c r="D65" s="33"/>
      <c r="E65" s="33"/>
      <c r="F65" s="33"/>
      <c r="G65" s="33"/>
      <c r="H65" s="33"/>
    </row>
    <row r="66" spans="1:8" x14ac:dyDescent="0.25">
      <c r="A66" s="35" t="s">
        <v>98</v>
      </c>
      <c r="B66" s="33"/>
      <c r="C66" s="33"/>
      <c r="D66" s="33"/>
      <c r="E66" s="33"/>
      <c r="F66" s="33"/>
      <c r="G66" s="33"/>
      <c r="H66" s="33"/>
    </row>
    <row r="68" spans="1:8" x14ac:dyDescent="0.25">
      <c r="A68" s="3" t="s">
        <v>63</v>
      </c>
    </row>
    <row r="69" spans="1:8" x14ac:dyDescent="0.25">
      <c r="B69" s="5" t="s">
        <v>28</v>
      </c>
      <c r="C69" s="6" t="s">
        <v>29</v>
      </c>
      <c r="D69" s="6" t="s">
        <v>30</v>
      </c>
      <c r="E69" s="6" t="s">
        <v>31</v>
      </c>
      <c r="F69" s="6" t="s">
        <v>32</v>
      </c>
      <c r="G69" s="7" t="s">
        <v>33</v>
      </c>
      <c r="H69" s="8" t="s">
        <v>61</v>
      </c>
    </row>
    <row r="70" spans="1:8" x14ac:dyDescent="0.25">
      <c r="A70" s="14" t="s">
        <v>0</v>
      </c>
      <c r="B70" s="4">
        <f t="shared" ref="B70:B76" si="23">B44+B57</f>
        <v>11837.02</v>
      </c>
      <c r="C70" s="4">
        <f t="shared" ref="C70:H70" si="24">C44+C57</f>
        <v>13565.3</v>
      </c>
      <c r="D70" s="4">
        <f t="shared" si="24"/>
        <v>8631.4700000000012</v>
      </c>
      <c r="E70" s="4">
        <f t="shared" si="24"/>
        <v>9262.11</v>
      </c>
      <c r="F70" s="4">
        <f t="shared" si="24"/>
        <v>4282.4399999999996</v>
      </c>
      <c r="G70" s="4">
        <f t="shared" si="24"/>
        <v>5994.87</v>
      </c>
      <c r="H70" s="16">
        <f t="shared" si="24"/>
        <v>53573.21</v>
      </c>
    </row>
    <row r="71" spans="1:8" x14ac:dyDescent="0.25">
      <c r="A71" s="15" t="s">
        <v>1</v>
      </c>
      <c r="B71" s="4">
        <f t="shared" si="23"/>
        <v>66923.09</v>
      </c>
      <c r="C71" s="4">
        <f t="shared" ref="C71:H76" si="25">C45+C58</f>
        <v>93787.23</v>
      </c>
      <c r="D71" s="4">
        <f t="shared" si="25"/>
        <v>78074.91</v>
      </c>
      <c r="E71" s="4">
        <f t="shared" si="25"/>
        <v>84032.76</v>
      </c>
      <c r="F71" s="4">
        <f t="shared" si="25"/>
        <v>43942.47</v>
      </c>
      <c r="G71" s="4">
        <f t="shared" si="25"/>
        <v>69242.47</v>
      </c>
      <c r="H71" s="17">
        <f t="shared" si="25"/>
        <v>436002.93000000005</v>
      </c>
    </row>
    <row r="72" spans="1:8" x14ac:dyDescent="0.25">
      <c r="A72" s="15" t="s">
        <v>2</v>
      </c>
      <c r="B72" s="4">
        <f t="shared" si="23"/>
        <v>219945.34</v>
      </c>
      <c r="C72" s="4">
        <f t="shared" si="25"/>
        <v>363360.21</v>
      </c>
      <c r="D72" s="4">
        <f t="shared" si="25"/>
        <v>325308.56000000006</v>
      </c>
      <c r="E72" s="4">
        <f t="shared" si="25"/>
        <v>378311.21</v>
      </c>
      <c r="F72" s="4">
        <f t="shared" si="25"/>
        <v>223127.04000000001</v>
      </c>
      <c r="G72" s="4">
        <f t="shared" si="25"/>
        <v>425375.67</v>
      </c>
      <c r="H72" s="17">
        <f t="shared" si="25"/>
        <v>1935428.03</v>
      </c>
    </row>
    <row r="73" spans="1:8" x14ac:dyDescent="0.25">
      <c r="A73" s="15" t="s">
        <v>3</v>
      </c>
      <c r="B73" s="4">
        <f t="shared" si="23"/>
        <v>388741.78</v>
      </c>
      <c r="C73" s="4">
        <f t="shared" si="25"/>
        <v>724245.94000000006</v>
      </c>
      <c r="D73" s="4">
        <f t="shared" si="25"/>
        <v>751839.39</v>
      </c>
      <c r="E73" s="4">
        <f t="shared" si="25"/>
        <v>962489.14</v>
      </c>
      <c r="F73" s="4">
        <f t="shared" si="25"/>
        <v>600490.42999999993</v>
      </c>
      <c r="G73" s="4">
        <f t="shared" si="25"/>
        <v>1221377.3999999999</v>
      </c>
      <c r="H73" s="17">
        <f t="shared" si="25"/>
        <v>4649184.08</v>
      </c>
    </row>
    <row r="74" spans="1:8" x14ac:dyDescent="0.25">
      <c r="A74" s="15" t="s">
        <v>4</v>
      </c>
      <c r="B74" s="4">
        <f t="shared" si="23"/>
        <v>295886.77</v>
      </c>
      <c r="C74" s="4">
        <f t="shared" si="25"/>
        <v>597575.78</v>
      </c>
      <c r="D74" s="4">
        <f t="shared" si="25"/>
        <v>733466.11</v>
      </c>
      <c r="E74" s="4">
        <f t="shared" si="25"/>
        <v>1076851.3</v>
      </c>
      <c r="F74" s="4">
        <f t="shared" si="25"/>
        <v>685811.85</v>
      </c>
      <c r="G74" s="4">
        <f t="shared" si="25"/>
        <v>1329161.74</v>
      </c>
      <c r="H74" s="17">
        <f t="shared" si="25"/>
        <v>4718753.5500000007</v>
      </c>
    </row>
    <row r="75" spans="1:8" x14ac:dyDescent="0.25">
      <c r="A75" s="15" t="s">
        <v>5</v>
      </c>
      <c r="B75" s="4">
        <f t="shared" si="23"/>
        <v>230801.16</v>
      </c>
      <c r="C75" s="4">
        <f t="shared" si="25"/>
        <v>478342.27</v>
      </c>
      <c r="D75" s="4">
        <f t="shared" si="25"/>
        <v>661354.59</v>
      </c>
      <c r="E75" s="4">
        <f t="shared" si="25"/>
        <v>1150200.76</v>
      </c>
      <c r="F75" s="4">
        <f t="shared" si="25"/>
        <v>712030.41</v>
      </c>
      <c r="G75" s="4">
        <f t="shared" si="25"/>
        <v>1145197.6300000001</v>
      </c>
      <c r="H75" s="17">
        <f t="shared" si="25"/>
        <v>4377926.82</v>
      </c>
    </row>
    <row r="76" spans="1:8" x14ac:dyDescent="0.25">
      <c r="A76" s="18" t="s">
        <v>62</v>
      </c>
      <c r="B76" s="20">
        <f t="shared" si="23"/>
        <v>1214135.1599999999</v>
      </c>
      <c r="C76" s="20">
        <f t="shared" si="25"/>
        <v>2270876.7299999995</v>
      </c>
      <c r="D76" s="20">
        <f t="shared" si="25"/>
        <v>2558675.0300000003</v>
      </c>
      <c r="E76" s="20">
        <f t="shared" si="25"/>
        <v>3661147.2800000003</v>
      </c>
      <c r="F76" s="20">
        <f t="shared" si="25"/>
        <v>2269684.6399999997</v>
      </c>
      <c r="G76" s="20">
        <f t="shared" si="25"/>
        <v>4196349.78</v>
      </c>
      <c r="H76" s="22">
        <f t="shared" si="25"/>
        <v>16170868.620000001</v>
      </c>
    </row>
    <row r="77" spans="1:8" x14ac:dyDescent="0.25">
      <c r="A77" s="34" t="s">
        <v>69</v>
      </c>
      <c r="B77" s="33"/>
      <c r="C77" s="33"/>
      <c r="D77" s="33"/>
      <c r="E77" s="33"/>
      <c r="F77" s="33"/>
      <c r="G77" s="33"/>
      <c r="H77" s="33"/>
    </row>
    <row r="78" spans="1:8" x14ac:dyDescent="0.25">
      <c r="A78" s="35" t="s">
        <v>98</v>
      </c>
      <c r="B78" s="33"/>
      <c r="C78" s="33"/>
      <c r="D78" s="33"/>
      <c r="E78" s="33"/>
      <c r="F78" s="33"/>
      <c r="G78" s="33"/>
      <c r="H78" s="33"/>
    </row>
    <row r="81" spans="1:8" x14ac:dyDescent="0.25">
      <c r="A81" s="1" t="s">
        <v>36</v>
      </c>
    </row>
    <row r="82" spans="1:8" x14ac:dyDescent="0.25">
      <c r="A82" s="3" t="s">
        <v>59</v>
      </c>
    </row>
    <row r="83" spans="1:8" x14ac:dyDescent="0.25">
      <c r="B83" s="5" t="s">
        <v>28</v>
      </c>
      <c r="C83" s="6" t="s">
        <v>29</v>
      </c>
      <c r="D83" s="6" t="s">
        <v>30</v>
      </c>
      <c r="E83" s="6" t="s">
        <v>31</v>
      </c>
      <c r="F83" s="6" t="s">
        <v>32</v>
      </c>
      <c r="G83" s="7" t="s">
        <v>33</v>
      </c>
      <c r="H83" s="8" t="s">
        <v>61</v>
      </c>
    </row>
    <row r="84" spans="1:8" x14ac:dyDescent="0.25">
      <c r="A84" s="14" t="s">
        <v>0</v>
      </c>
      <c r="B84" s="45">
        <v>95809.02</v>
      </c>
      <c r="C84" s="45">
        <v>97567.31</v>
      </c>
      <c r="D84" s="45">
        <v>45687.32</v>
      </c>
      <c r="E84" s="45">
        <v>31109.96</v>
      </c>
      <c r="F84" s="45">
        <v>10116.950000000001</v>
      </c>
      <c r="G84" s="45">
        <v>7652.12</v>
      </c>
      <c r="H84" s="16">
        <f>SUM(B84:G84)</f>
        <v>287942.68000000005</v>
      </c>
    </row>
    <row r="85" spans="1:8" x14ac:dyDescent="0.25">
      <c r="A85" s="15" t="s">
        <v>1</v>
      </c>
      <c r="B85" s="45">
        <v>106918.95</v>
      </c>
      <c r="C85" s="45">
        <v>157186.44</v>
      </c>
      <c r="D85" s="45">
        <v>97462.720000000001</v>
      </c>
      <c r="E85" s="45">
        <v>73322.36</v>
      </c>
      <c r="F85" s="45">
        <v>24892.37</v>
      </c>
      <c r="G85" s="45">
        <v>20049.48</v>
      </c>
      <c r="H85" s="17">
        <f t="shared" ref="H85:H90" si="26">SUM(B85:G85)</f>
        <v>479832.31999999995</v>
      </c>
    </row>
    <row r="86" spans="1:8" x14ac:dyDescent="0.25">
      <c r="A86" s="15" t="s">
        <v>2</v>
      </c>
      <c r="B86" s="45">
        <v>107848.3</v>
      </c>
      <c r="C86" s="45">
        <v>193694.5</v>
      </c>
      <c r="D86" s="45">
        <v>152795.62</v>
      </c>
      <c r="E86" s="45">
        <v>130726.28</v>
      </c>
      <c r="F86" s="45">
        <v>48208.9</v>
      </c>
      <c r="G86" s="45">
        <v>46562.68</v>
      </c>
      <c r="H86" s="17">
        <f t="shared" si="26"/>
        <v>679836.28</v>
      </c>
    </row>
    <row r="87" spans="1:8" x14ac:dyDescent="0.25">
      <c r="A87" s="15" t="s">
        <v>3</v>
      </c>
      <c r="B87" s="45">
        <v>57576.46</v>
      </c>
      <c r="C87" s="45">
        <v>112962.25</v>
      </c>
      <c r="D87" s="45">
        <v>107238.14</v>
      </c>
      <c r="E87" s="45">
        <v>105692.29</v>
      </c>
      <c r="F87" s="45">
        <v>45664.2</v>
      </c>
      <c r="G87" s="45">
        <v>49783.72</v>
      </c>
      <c r="H87" s="17">
        <f t="shared" si="26"/>
        <v>478917.05999999994</v>
      </c>
    </row>
    <row r="88" spans="1:8" x14ac:dyDescent="0.25">
      <c r="A88" s="15" t="s">
        <v>4</v>
      </c>
      <c r="B88" s="45">
        <v>16573.8</v>
      </c>
      <c r="C88" s="45">
        <v>33953.08</v>
      </c>
      <c r="D88" s="45">
        <v>33187.75</v>
      </c>
      <c r="E88" s="45">
        <v>35958.83</v>
      </c>
      <c r="F88" s="45">
        <v>16245.58</v>
      </c>
      <c r="G88" s="45">
        <v>18067.150000000001</v>
      </c>
      <c r="H88" s="17">
        <f t="shared" si="26"/>
        <v>153986.19</v>
      </c>
    </row>
    <row r="89" spans="1:8" x14ac:dyDescent="0.25">
      <c r="A89" s="15" t="s">
        <v>5</v>
      </c>
      <c r="B89" s="45">
        <v>4470.57</v>
      </c>
      <c r="C89" s="45">
        <v>8341.69</v>
      </c>
      <c r="D89" s="45">
        <v>7587.33</v>
      </c>
      <c r="E89" s="45">
        <v>8170.29</v>
      </c>
      <c r="F89" s="45">
        <v>3882.3</v>
      </c>
      <c r="G89" s="45">
        <v>3678.34</v>
      </c>
      <c r="H89" s="17">
        <f t="shared" si="26"/>
        <v>36130.520000000004</v>
      </c>
    </row>
    <row r="90" spans="1:8" x14ac:dyDescent="0.25">
      <c r="A90" s="18" t="s">
        <v>62</v>
      </c>
      <c r="B90" s="20">
        <f>SUM(B84:B89)</f>
        <v>389197.10000000003</v>
      </c>
      <c r="C90" s="20">
        <f t="shared" ref="C90" si="27">SUM(C84:C89)</f>
        <v>603705.2699999999</v>
      </c>
      <c r="D90" s="20">
        <f t="shared" ref="D90" si="28">SUM(D84:D89)</f>
        <v>443958.88000000006</v>
      </c>
      <c r="E90" s="20">
        <f t="shared" ref="E90" si="29">SUM(E84:E89)</f>
        <v>384980.01</v>
      </c>
      <c r="F90" s="20">
        <f t="shared" ref="F90" si="30">SUM(F84:F89)</f>
        <v>149010.29999999999</v>
      </c>
      <c r="G90" s="20">
        <f t="shared" ref="G90" si="31">SUM(G84:G89)</f>
        <v>145793.49</v>
      </c>
      <c r="H90" s="22">
        <f t="shared" si="26"/>
        <v>2116645.0499999998</v>
      </c>
    </row>
    <row r="91" spans="1:8" x14ac:dyDescent="0.25">
      <c r="A91" s="34" t="s">
        <v>78</v>
      </c>
      <c r="B91" s="33"/>
      <c r="C91" s="33"/>
      <c r="D91" s="33"/>
      <c r="E91" s="33"/>
      <c r="F91" s="33"/>
      <c r="G91" s="33"/>
      <c r="H91" s="33"/>
    </row>
    <row r="92" spans="1:8" x14ac:dyDescent="0.25">
      <c r="A92" s="34" t="s">
        <v>69</v>
      </c>
      <c r="B92" s="33"/>
      <c r="C92" s="33"/>
      <c r="D92" s="33"/>
      <c r="E92" s="33"/>
      <c r="F92" s="33"/>
      <c r="G92" s="33"/>
      <c r="H92" s="33"/>
    </row>
    <row r="93" spans="1:8" x14ac:dyDescent="0.25">
      <c r="A93" s="35" t="s">
        <v>98</v>
      </c>
      <c r="B93" s="33"/>
      <c r="C93" s="33"/>
      <c r="D93" s="33"/>
      <c r="E93" s="33"/>
      <c r="F93" s="33"/>
      <c r="G93" s="33"/>
      <c r="H93" s="33"/>
    </row>
    <row r="95" spans="1:8" x14ac:dyDescent="0.25">
      <c r="A95" s="3" t="s">
        <v>60</v>
      </c>
    </row>
    <row r="96" spans="1:8" x14ac:dyDescent="0.25">
      <c r="B96" s="5" t="s">
        <v>28</v>
      </c>
      <c r="C96" s="6" t="s">
        <v>29</v>
      </c>
      <c r="D96" s="6" t="s">
        <v>30</v>
      </c>
      <c r="E96" s="6" t="s">
        <v>31</v>
      </c>
      <c r="F96" s="6" t="s">
        <v>32</v>
      </c>
      <c r="G96" s="7" t="s">
        <v>33</v>
      </c>
      <c r="H96" s="8" t="s">
        <v>61</v>
      </c>
    </row>
    <row r="97" spans="1:8" x14ac:dyDescent="0.25">
      <c r="A97" s="14" t="s">
        <v>0</v>
      </c>
      <c r="B97" s="45">
        <v>420389.72</v>
      </c>
      <c r="C97" s="45">
        <v>396263.09</v>
      </c>
      <c r="D97" s="45">
        <v>160338.10999999999</v>
      </c>
      <c r="E97" s="45">
        <v>117370.89</v>
      </c>
      <c r="F97" s="45">
        <v>42707.86</v>
      </c>
      <c r="G97" s="45">
        <v>26140.23</v>
      </c>
      <c r="H97" s="16">
        <f>SUM(B97:G97)</f>
        <v>1163209.9000000001</v>
      </c>
    </row>
    <row r="98" spans="1:8" x14ac:dyDescent="0.25">
      <c r="A98" s="15" t="s">
        <v>1</v>
      </c>
      <c r="B98" s="45">
        <v>660847.72</v>
      </c>
      <c r="C98" s="45">
        <v>879479.39</v>
      </c>
      <c r="D98" s="45">
        <v>502973.85</v>
      </c>
      <c r="E98" s="45">
        <v>397704.99</v>
      </c>
      <c r="F98" s="45">
        <v>155783.43</v>
      </c>
      <c r="G98" s="45">
        <v>125720.59</v>
      </c>
      <c r="H98" s="17">
        <f t="shared" ref="H98:H103" si="32">SUM(B98:G98)</f>
        <v>2722509.97</v>
      </c>
    </row>
    <row r="99" spans="1:8" x14ac:dyDescent="0.25">
      <c r="A99" s="15" t="s">
        <v>2</v>
      </c>
      <c r="B99" s="45">
        <v>589943.35</v>
      </c>
      <c r="C99" s="45">
        <v>940855.24</v>
      </c>
      <c r="D99" s="45">
        <v>671866.47</v>
      </c>
      <c r="E99" s="45">
        <v>612627.68000000005</v>
      </c>
      <c r="F99" s="45">
        <v>283591.21999999997</v>
      </c>
      <c r="G99" s="45">
        <v>335928.87</v>
      </c>
      <c r="H99" s="17">
        <f t="shared" si="32"/>
        <v>3434812.83</v>
      </c>
    </row>
    <row r="100" spans="1:8" x14ac:dyDescent="0.25">
      <c r="A100" s="15" t="s">
        <v>3</v>
      </c>
      <c r="B100" s="45">
        <v>258941.56</v>
      </c>
      <c r="C100" s="45">
        <v>448997.98</v>
      </c>
      <c r="D100" s="45">
        <v>376053.27</v>
      </c>
      <c r="E100" s="45">
        <v>405860.3</v>
      </c>
      <c r="F100" s="45">
        <v>214258.84</v>
      </c>
      <c r="G100" s="45">
        <v>316767.3</v>
      </c>
      <c r="H100" s="17">
        <f t="shared" si="32"/>
        <v>2020879.2500000002</v>
      </c>
    </row>
    <row r="101" spans="1:8" x14ac:dyDescent="0.25">
      <c r="A101" s="15" t="s">
        <v>4</v>
      </c>
      <c r="B101" s="45">
        <v>75888.53</v>
      </c>
      <c r="C101" s="45">
        <v>133622.31</v>
      </c>
      <c r="D101" s="45">
        <v>119181.44</v>
      </c>
      <c r="E101" s="45">
        <v>140681.89000000001</v>
      </c>
      <c r="F101" s="45">
        <v>76282.16</v>
      </c>
      <c r="G101" s="45">
        <v>113809.04</v>
      </c>
      <c r="H101" s="17">
        <f t="shared" si="32"/>
        <v>659465.37000000011</v>
      </c>
    </row>
    <row r="102" spans="1:8" x14ac:dyDescent="0.25">
      <c r="A102" s="15" t="s">
        <v>5</v>
      </c>
      <c r="B102" s="45">
        <v>23274.57</v>
      </c>
      <c r="C102" s="45">
        <v>37950.06</v>
      </c>
      <c r="D102" s="45">
        <v>32960.32</v>
      </c>
      <c r="E102" s="45">
        <v>41612.39</v>
      </c>
      <c r="F102" s="45">
        <v>23006.85</v>
      </c>
      <c r="G102" s="45">
        <v>33921.480000000003</v>
      </c>
      <c r="H102" s="17">
        <f t="shared" si="32"/>
        <v>192725.67</v>
      </c>
    </row>
    <row r="103" spans="1:8" x14ac:dyDescent="0.25">
      <c r="A103" s="18" t="s">
        <v>62</v>
      </c>
      <c r="B103" s="20">
        <f>SUM(B97:B102)</f>
        <v>2029285.4500000002</v>
      </c>
      <c r="C103" s="20">
        <f t="shared" ref="C103" si="33">SUM(C97:C102)</f>
        <v>2837168.07</v>
      </c>
      <c r="D103" s="20">
        <f t="shared" ref="D103" si="34">SUM(D97:D102)</f>
        <v>1863373.46</v>
      </c>
      <c r="E103" s="20">
        <f t="shared" ref="E103" si="35">SUM(E97:E102)</f>
        <v>1715858.14</v>
      </c>
      <c r="F103" s="20">
        <f t="shared" ref="F103" si="36">SUM(F97:F102)</f>
        <v>795630.36</v>
      </c>
      <c r="G103" s="20">
        <f t="shared" ref="G103" si="37">SUM(G97:G102)</f>
        <v>952287.51</v>
      </c>
      <c r="H103" s="22">
        <f t="shared" si="32"/>
        <v>10193602.989999998</v>
      </c>
    </row>
    <row r="104" spans="1:8" x14ac:dyDescent="0.25">
      <c r="A104" s="34" t="s">
        <v>79</v>
      </c>
      <c r="B104" s="33"/>
      <c r="C104" s="33"/>
      <c r="D104" s="33"/>
      <c r="E104" s="33"/>
      <c r="F104" s="33"/>
      <c r="G104" s="33"/>
      <c r="H104" s="33"/>
    </row>
    <row r="105" spans="1:8" x14ac:dyDescent="0.25">
      <c r="A105" s="34" t="s">
        <v>69</v>
      </c>
      <c r="B105" s="33"/>
      <c r="C105" s="33"/>
      <c r="D105" s="33"/>
      <c r="E105" s="33"/>
      <c r="F105" s="33"/>
      <c r="G105" s="33"/>
      <c r="H105" s="33"/>
    </row>
    <row r="106" spans="1:8" x14ac:dyDescent="0.25">
      <c r="A106" s="35" t="s">
        <v>98</v>
      </c>
      <c r="B106" s="33"/>
      <c r="C106" s="33"/>
      <c r="D106" s="33"/>
      <c r="E106" s="33"/>
      <c r="F106" s="33"/>
      <c r="G106" s="33"/>
      <c r="H106" s="33"/>
    </row>
    <row r="108" spans="1:8" x14ac:dyDescent="0.25">
      <c r="A108" s="3" t="s">
        <v>63</v>
      </c>
    </row>
    <row r="109" spans="1:8" x14ac:dyDescent="0.25">
      <c r="B109" s="5" t="s">
        <v>28</v>
      </c>
      <c r="C109" s="6" t="s">
        <v>29</v>
      </c>
      <c r="D109" s="6" t="s">
        <v>30</v>
      </c>
      <c r="E109" s="6" t="s">
        <v>31</v>
      </c>
      <c r="F109" s="6" t="s">
        <v>32</v>
      </c>
      <c r="G109" s="7" t="s">
        <v>33</v>
      </c>
      <c r="H109" s="8" t="s">
        <v>61</v>
      </c>
    </row>
    <row r="110" spans="1:8" x14ac:dyDescent="0.25">
      <c r="A110" s="14" t="s">
        <v>0</v>
      </c>
      <c r="B110" s="4">
        <f t="shared" ref="B110:B116" si="38">B84+B97</f>
        <v>516198.74</v>
      </c>
      <c r="C110" s="4">
        <f t="shared" ref="C110:H110" si="39">C84+C97</f>
        <v>493830.40000000002</v>
      </c>
      <c r="D110" s="4">
        <f t="shared" si="39"/>
        <v>206025.43</v>
      </c>
      <c r="E110" s="4">
        <f t="shared" si="39"/>
        <v>148480.85</v>
      </c>
      <c r="F110" s="4">
        <f t="shared" si="39"/>
        <v>52824.81</v>
      </c>
      <c r="G110" s="4">
        <f t="shared" si="39"/>
        <v>33792.35</v>
      </c>
      <c r="H110" s="16">
        <f t="shared" si="39"/>
        <v>1451152.58</v>
      </c>
    </row>
    <row r="111" spans="1:8" x14ac:dyDescent="0.25">
      <c r="A111" s="15" t="s">
        <v>1</v>
      </c>
      <c r="B111" s="4">
        <f t="shared" si="38"/>
        <v>767766.66999999993</v>
      </c>
      <c r="C111" s="4">
        <f t="shared" ref="C111:H116" si="40">C85+C98</f>
        <v>1036665.8300000001</v>
      </c>
      <c r="D111" s="4">
        <f t="shared" si="40"/>
        <v>600436.56999999995</v>
      </c>
      <c r="E111" s="4">
        <f t="shared" si="40"/>
        <v>471027.35</v>
      </c>
      <c r="F111" s="4">
        <f t="shared" si="40"/>
        <v>180675.8</v>
      </c>
      <c r="G111" s="4">
        <f t="shared" si="40"/>
        <v>145770.07</v>
      </c>
      <c r="H111" s="17">
        <f t="shared" si="40"/>
        <v>3202342.29</v>
      </c>
    </row>
    <row r="112" spans="1:8" x14ac:dyDescent="0.25">
      <c r="A112" s="15" t="s">
        <v>2</v>
      </c>
      <c r="B112" s="4">
        <f t="shared" si="38"/>
        <v>697791.65</v>
      </c>
      <c r="C112" s="4">
        <f t="shared" si="40"/>
        <v>1134549.74</v>
      </c>
      <c r="D112" s="4">
        <f t="shared" si="40"/>
        <v>824662.09</v>
      </c>
      <c r="E112" s="4">
        <f t="shared" si="40"/>
        <v>743353.96000000008</v>
      </c>
      <c r="F112" s="4">
        <f t="shared" si="40"/>
        <v>331800.12</v>
      </c>
      <c r="G112" s="4">
        <f t="shared" si="40"/>
        <v>382491.55</v>
      </c>
      <c r="H112" s="17">
        <f t="shared" si="40"/>
        <v>4114649.1100000003</v>
      </c>
    </row>
    <row r="113" spans="1:23" x14ac:dyDescent="0.25">
      <c r="A113" s="15" t="s">
        <v>3</v>
      </c>
      <c r="B113" s="4">
        <f t="shared" si="38"/>
        <v>316518.02</v>
      </c>
      <c r="C113" s="4">
        <f t="shared" si="40"/>
        <v>561960.23</v>
      </c>
      <c r="D113" s="4">
        <f t="shared" si="40"/>
        <v>483291.41000000003</v>
      </c>
      <c r="E113" s="4">
        <f t="shared" si="40"/>
        <v>511552.58999999997</v>
      </c>
      <c r="F113" s="4">
        <f t="shared" si="40"/>
        <v>259923.03999999998</v>
      </c>
      <c r="G113" s="4">
        <f t="shared" si="40"/>
        <v>366551.02</v>
      </c>
      <c r="H113" s="17">
        <f t="shared" si="40"/>
        <v>2499796.31</v>
      </c>
    </row>
    <row r="114" spans="1:23" x14ac:dyDescent="0.25">
      <c r="A114" s="15" t="s">
        <v>4</v>
      </c>
      <c r="B114" s="4">
        <f t="shared" si="38"/>
        <v>92462.33</v>
      </c>
      <c r="C114" s="4">
        <f t="shared" si="40"/>
        <v>167575.39000000001</v>
      </c>
      <c r="D114" s="4">
        <f t="shared" si="40"/>
        <v>152369.19</v>
      </c>
      <c r="E114" s="4">
        <f t="shared" si="40"/>
        <v>176640.72000000003</v>
      </c>
      <c r="F114" s="4">
        <f t="shared" si="40"/>
        <v>92527.74</v>
      </c>
      <c r="G114" s="4">
        <f t="shared" si="40"/>
        <v>131876.19</v>
      </c>
      <c r="H114" s="17">
        <f t="shared" si="40"/>
        <v>813451.56</v>
      </c>
    </row>
    <row r="115" spans="1:23" x14ac:dyDescent="0.25">
      <c r="A115" s="15" t="s">
        <v>5</v>
      </c>
      <c r="B115" s="4">
        <f t="shared" si="38"/>
        <v>27745.14</v>
      </c>
      <c r="C115" s="4">
        <f t="shared" si="40"/>
        <v>46291.75</v>
      </c>
      <c r="D115" s="4">
        <f t="shared" si="40"/>
        <v>40547.65</v>
      </c>
      <c r="E115" s="4">
        <f t="shared" si="40"/>
        <v>49782.68</v>
      </c>
      <c r="F115" s="4">
        <f t="shared" si="40"/>
        <v>26889.149999999998</v>
      </c>
      <c r="G115" s="4">
        <f t="shared" si="40"/>
        <v>37599.820000000007</v>
      </c>
      <c r="H115" s="17">
        <f t="shared" si="40"/>
        <v>228856.19</v>
      </c>
    </row>
    <row r="116" spans="1:23" x14ac:dyDescent="0.25">
      <c r="A116" s="18" t="s">
        <v>62</v>
      </c>
      <c r="B116" s="20">
        <f t="shared" si="38"/>
        <v>2418482.5500000003</v>
      </c>
      <c r="C116" s="20">
        <f t="shared" si="40"/>
        <v>3440873.34</v>
      </c>
      <c r="D116" s="20">
        <f t="shared" si="40"/>
        <v>2307332.34</v>
      </c>
      <c r="E116" s="20">
        <f t="shared" si="40"/>
        <v>2100838.15</v>
      </c>
      <c r="F116" s="20">
        <f t="shared" si="40"/>
        <v>944640.65999999992</v>
      </c>
      <c r="G116" s="20">
        <f t="shared" si="40"/>
        <v>1098081</v>
      </c>
      <c r="H116" s="22">
        <f t="shared" si="40"/>
        <v>12310248.039999999</v>
      </c>
    </row>
    <row r="117" spans="1:23" x14ac:dyDescent="0.25">
      <c r="A117" s="34" t="s">
        <v>69</v>
      </c>
      <c r="B117" s="33"/>
      <c r="C117" s="33"/>
      <c r="D117" s="33"/>
      <c r="E117" s="33"/>
      <c r="F117" s="33"/>
      <c r="G117" s="33"/>
      <c r="H117" s="33"/>
    </row>
    <row r="118" spans="1:23" x14ac:dyDescent="0.25">
      <c r="A118" s="35" t="s">
        <v>98</v>
      </c>
      <c r="B118" s="33"/>
      <c r="C118" s="33"/>
      <c r="D118" s="33"/>
      <c r="E118" s="33"/>
      <c r="F118" s="33"/>
      <c r="G118" s="33"/>
      <c r="H118" s="33"/>
    </row>
    <row r="121" spans="1:23" x14ac:dyDescent="0.25">
      <c r="A121" s="1" t="s">
        <v>37</v>
      </c>
    </row>
    <row r="122" spans="1:23" x14ac:dyDescent="0.25">
      <c r="A122" s="3" t="s">
        <v>59</v>
      </c>
    </row>
    <row r="123" spans="1:23" x14ac:dyDescent="0.25">
      <c r="B123" s="5" t="s">
        <v>28</v>
      </c>
      <c r="C123" s="6" t="s">
        <v>29</v>
      </c>
      <c r="D123" s="6" t="s">
        <v>30</v>
      </c>
      <c r="E123" s="6" t="s">
        <v>31</v>
      </c>
      <c r="F123" s="6" t="s">
        <v>32</v>
      </c>
      <c r="G123" s="7" t="s">
        <v>33</v>
      </c>
      <c r="H123" s="8" t="s">
        <v>61</v>
      </c>
    </row>
    <row r="124" spans="1:23" x14ac:dyDescent="0.25">
      <c r="A124" s="14" t="s">
        <v>0</v>
      </c>
      <c r="B124" s="4">
        <v>18110.63</v>
      </c>
      <c r="C124" s="4">
        <v>15603.18</v>
      </c>
      <c r="D124" s="4">
        <v>6594.78</v>
      </c>
      <c r="E124" s="4">
        <v>4280.8999999999996</v>
      </c>
      <c r="F124" s="4">
        <v>1331.52</v>
      </c>
      <c r="G124" s="4">
        <v>1181.96</v>
      </c>
      <c r="H124" s="16">
        <f>SUM(B124:G124)</f>
        <v>47102.969999999994</v>
      </c>
    </row>
    <row r="125" spans="1:23" x14ac:dyDescent="0.25">
      <c r="A125" s="15" t="s">
        <v>1</v>
      </c>
      <c r="B125" s="4">
        <v>2808.8</v>
      </c>
      <c r="C125" s="4">
        <v>2511.21</v>
      </c>
      <c r="D125" s="4">
        <v>1340.53</v>
      </c>
      <c r="E125" s="4">
        <v>1048.56</v>
      </c>
      <c r="F125" s="4">
        <v>296.85000000000002</v>
      </c>
      <c r="G125" s="4">
        <v>323.20999999999998</v>
      </c>
      <c r="H125" s="17">
        <f t="shared" ref="H125:H130" si="41">SUM(B125:G125)</f>
        <v>8329.16</v>
      </c>
    </row>
    <row r="126" spans="1:23" x14ac:dyDescent="0.25">
      <c r="A126" s="15" t="s">
        <v>2</v>
      </c>
      <c r="B126" s="4">
        <v>1188.27</v>
      </c>
      <c r="C126" s="4">
        <v>1368.34</v>
      </c>
      <c r="D126" s="4">
        <v>1172.17</v>
      </c>
      <c r="E126" s="4">
        <v>920.56</v>
      </c>
      <c r="F126" s="4">
        <v>379.29</v>
      </c>
      <c r="G126" s="4">
        <v>280.39999999999998</v>
      </c>
      <c r="H126" s="17">
        <f t="shared" si="41"/>
        <v>5309.03</v>
      </c>
    </row>
    <row r="127" spans="1:23" x14ac:dyDescent="0.25">
      <c r="A127" s="15" t="s">
        <v>3</v>
      </c>
      <c r="B127" s="4">
        <v>600.46</v>
      </c>
      <c r="C127" s="4">
        <v>892.81</v>
      </c>
      <c r="D127" s="4">
        <v>715.97</v>
      </c>
      <c r="E127" s="4">
        <v>758.8</v>
      </c>
      <c r="F127" s="4">
        <v>362.6</v>
      </c>
      <c r="G127" s="4">
        <v>247.52</v>
      </c>
      <c r="H127" s="17">
        <f t="shared" si="41"/>
        <v>3578.16</v>
      </c>
      <c r="J127" s="45"/>
      <c r="K127" s="45"/>
      <c r="L127" s="45"/>
      <c r="M127" s="45"/>
      <c r="N127" s="45"/>
      <c r="O127" s="45"/>
      <c r="P127" s="45"/>
      <c r="Q127" s="45"/>
      <c r="R127" s="45"/>
      <c r="S127" s="45"/>
      <c r="T127" s="45"/>
      <c r="U127" s="45"/>
      <c r="V127" s="45"/>
      <c r="W127" s="45"/>
    </row>
    <row r="128" spans="1:23" x14ac:dyDescent="0.25">
      <c r="A128" s="15" t="s">
        <v>4</v>
      </c>
      <c r="B128" s="4">
        <v>255.83</v>
      </c>
      <c r="C128" s="4">
        <v>291.83</v>
      </c>
      <c r="D128" s="4">
        <v>378.96</v>
      </c>
      <c r="E128" s="4">
        <v>359.34</v>
      </c>
      <c r="F128" s="4">
        <v>172.38</v>
      </c>
      <c r="G128" s="4">
        <v>164.43</v>
      </c>
      <c r="H128" s="17">
        <f t="shared" si="41"/>
        <v>1622.7699999999998</v>
      </c>
      <c r="J128" s="45"/>
      <c r="K128" s="45"/>
      <c r="L128" s="45"/>
      <c r="M128" s="45"/>
      <c r="N128" s="45"/>
      <c r="O128" s="45"/>
      <c r="P128" s="45"/>
      <c r="Q128" s="45"/>
      <c r="R128" s="45"/>
      <c r="S128" s="45"/>
      <c r="T128" s="45"/>
      <c r="U128" s="45"/>
      <c r="V128" s="45"/>
      <c r="W128" s="45"/>
    </row>
    <row r="129" spans="1:23" x14ac:dyDescent="0.25">
      <c r="A129" s="15" t="s">
        <v>5</v>
      </c>
      <c r="B129" s="4">
        <v>194.31</v>
      </c>
      <c r="C129" s="4">
        <v>291.25</v>
      </c>
      <c r="D129" s="4">
        <v>201.89</v>
      </c>
      <c r="E129" s="4">
        <v>293.99</v>
      </c>
      <c r="F129" s="4">
        <v>99.59</v>
      </c>
      <c r="G129" s="4">
        <v>88.77</v>
      </c>
      <c r="H129" s="17">
        <f t="shared" si="41"/>
        <v>1169.8</v>
      </c>
      <c r="J129" s="45"/>
      <c r="K129" s="45"/>
      <c r="L129" s="45"/>
      <c r="M129" s="45"/>
      <c r="N129" s="45"/>
      <c r="O129" s="45"/>
      <c r="P129" s="45"/>
      <c r="Q129" s="45"/>
      <c r="R129" s="45"/>
      <c r="S129" s="45"/>
      <c r="T129" s="45"/>
      <c r="U129" s="45"/>
      <c r="V129" s="45"/>
      <c r="W129" s="45"/>
    </row>
    <row r="130" spans="1:23" x14ac:dyDescent="0.25">
      <c r="A130" s="18" t="s">
        <v>62</v>
      </c>
      <c r="B130" s="20">
        <f>SUM(B124:B129)</f>
        <v>23158.300000000003</v>
      </c>
      <c r="C130" s="20">
        <f t="shared" ref="C130" si="42">SUM(C124:C129)</f>
        <v>20958.620000000003</v>
      </c>
      <c r="D130" s="20">
        <f t="shared" ref="D130" si="43">SUM(D124:D129)</f>
        <v>10404.299999999997</v>
      </c>
      <c r="E130" s="20">
        <f t="shared" ref="E130" si="44">SUM(E124:E129)</f>
        <v>7662.1499999999987</v>
      </c>
      <c r="F130" s="20">
        <f t="shared" ref="F130" si="45">SUM(F124:F129)</f>
        <v>2642.23</v>
      </c>
      <c r="G130" s="20">
        <f t="shared" ref="G130" si="46">SUM(G124:G129)</f>
        <v>2286.29</v>
      </c>
      <c r="H130" s="22">
        <f t="shared" si="41"/>
        <v>67111.89</v>
      </c>
      <c r="J130" s="45"/>
    </row>
    <row r="131" spans="1:23" x14ac:dyDescent="0.25">
      <c r="A131" s="34" t="s">
        <v>78</v>
      </c>
      <c r="B131" s="33"/>
      <c r="C131" s="33"/>
      <c r="D131" s="33"/>
      <c r="E131" s="33"/>
      <c r="F131" s="33"/>
      <c r="G131" s="33"/>
      <c r="H131" s="33"/>
      <c r="J131" s="45"/>
      <c r="K131" s="45"/>
      <c r="L131" s="45"/>
      <c r="M131" s="45"/>
      <c r="N131" s="45"/>
      <c r="O131" s="45"/>
      <c r="P131" s="45"/>
      <c r="Q131" s="45"/>
      <c r="R131" s="45"/>
      <c r="S131" s="45"/>
      <c r="T131" s="45"/>
      <c r="U131" s="45"/>
      <c r="V131" s="45"/>
      <c r="W131" s="45"/>
    </row>
    <row r="132" spans="1:23" x14ac:dyDescent="0.25">
      <c r="A132" s="34" t="s">
        <v>69</v>
      </c>
      <c r="B132" s="33"/>
      <c r="C132" s="33"/>
      <c r="D132" s="33"/>
      <c r="E132" s="33"/>
      <c r="F132" s="33"/>
      <c r="G132" s="33"/>
      <c r="H132" s="33"/>
      <c r="J132" s="45"/>
      <c r="K132" s="45"/>
      <c r="L132" s="45"/>
      <c r="M132" s="45"/>
      <c r="N132" s="45"/>
      <c r="O132" s="45"/>
      <c r="P132" s="45"/>
      <c r="Q132" s="45"/>
      <c r="R132" s="45"/>
      <c r="S132" s="45"/>
      <c r="T132" s="45"/>
      <c r="U132" s="45"/>
      <c r="V132" s="45"/>
      <c r="W132" s="45"/>
    </row>
    <row r="133" spans="1:23" x14ac:dyDescent="0.25">
      <c r="A133" s="35" t="s">
        <v>98</v>
      </c>
      <c r="B133" s="33"/>
      <c r="C133" s="33"/>
      <c r="D133" s="33"/>
      <c r="E133" s="33"/>
      <c r="F133" s="33"/>
      <c r="G133" s="33"/>
      <c r="H133" s="33"/>
      <c r="J133" s="45"/>
      <c r="K133" s="45"/>
      <c r="L133" s="45"/>
      <c r="M133" s="45"/>
      <c r="N133" s="45"/>
      <c r="O133" s="45"/>
      <c r="P133" s="45"/>
      <c r="Q133" s="45"/>
      <c r="R133" s="45"/>
      <c r="S133" s="45"/>
      <c r="T133" s="45"/>
      <c r="U133" s="45"/>
      <c r="V133" s="45"/>
      <c r="W133" s="45"/>
    </row>
    <row r="134" spans="1:23" x14ac:dyDescent="0.25">
      <c r="J134" s="45"/>
      <c r="K134" s="45"/>
      <c r="L134" s="45"/>
      <c r="M134" s="45"/>
      <c r="N134" s="45"/>
      <c r="O134" s="45"/>
      <c r="P134" s="45"/>
      <c r="Q134" s="45"/>
      <c r="R134" s="45"/>
      <c r="S134" s="45"/>
      <c r="T134" s="45"/>
      <c r="U134" s="45"/>
      <c r="V134" s="45"/>
      <c r="W134" s="45"/>
    </row>
    <row r="135" spans="1:23" x14ac:dyDescent="0.25">
      <c r="A135" s="3" t="s">
        <v>60</v>
      </c>
      <c r="J135" s="45"/>
      <c r="K135" s="45"/>
      <c r="L135" s="45"/>
      <c r="M135" s="45"/>
      <c r="N135" s="45"/>
      <c r="O135" s="45"/>
      <c r="P135" s="45"/>
      <c r="Q135" s="45"/>
      <c r="R135" s="45"/>
      <c r="S135" s="45"/>
      <c r="T135" s="45"/>
      <c r="U135" s="45"/>
      <c r="V135" s="45"/>
      <c r="W135" s="45"/>
    </row>
    <row r="136" spans="1:23" x14ac:dyDescent="0.25">
      <c r="B136" s="5" t="s">
        <v>28</v>
      </c>
      <c r="C136" s="6" t="s">
        <v>29</v>
      </c>
      <c r="D136" s="6" t="s">
        <v>30</v>
      </c>
      <c r="E136" s="6" t="s">
        <v>31</v>
      </c>
      <c r="F136" s="6" t="s">
        <v>32</v>
      </c>
      <c r="G136" s="7" t="s">
        <v>33</v>
      </c>
      <c r="H136" s="8" t="s">
        <v>61</v>
      </c>
      <c r="J136" s="45"/>
      <c r="K136" s="45"/>
      <c r="L136" s="45"/>
      <c r="M136" s="45"/>
      <c r="N136" s="45"/>
      <c r="O136" s="45"/>
      <c r="P136" s="45"/>
      <c r="Q136" s="45"/>
      <c r="R136" s="45"/>
      <c r="S136" s="45"/>
      <c r="T136" s="45"/>
      <c r="U136" s="45"/>
      <c r="V136" s="45"/>
      <c r="W136" s="45"/>
    </row>
    <row r="137" spans="1:23" x14ac:dyDescent="0.25">
      <c r="A137" s="14" t="s">
        <v>0</v>
      </c>
      <c r="B137" s="4">
        <v>33988.17</v>
      </c>
      <c r="C137" s="4">
        <v>34195.53</v>
      </c>
      <c r="D137" s="4">
        <v>18217.23</v>
      </c>
      <c r="E137" s="4">
        <v>13021.47</v>
      </c>
      <c r="F137" s="4">
        <v>3724.74</v>
      </c>
      <c r="G137" s="4">
        <v>2581.9699999999998</v>
      </c>
      <c r="H137" s="16">
        <f>SUM(B137:G137)</f>
        <v>105729.11</v>
      </c>
    </row>
    <row r="138" spans="1:23" x14ac:dyDescent="0.25">
      <c r="A138" s="15" t="s">
        <v>1</v>
      </c>
      <c r="B138" s="4">
        <v>8499.14</v>
      </c>
      <c r="C138" s="4">
        <v>9820.7999999999993</v>
      </c>
      <c r="D138" s="4">
        <v>6701.04</v>
      </c>
      <c r="E138" s="4">
        <v>5571.99</v>
      </c>
      <c r="F138" s="4">
        <v>2025.13</v>
      </c>
      <c r="G138" s="4">
        <v>1868.5</v>
      </c>
      <c r="H138" s="17">
        <f t="shared" ref="H138:H143" si="47">SUM(B138:G138)</f>
        <v>34486.600000000006</v>
      </c>
    </row>
    <row r="139" spans="1:23" x14ac:dyDescent="0.25">
      <c r="A139" s="15" t="s">
        <v>2</v>
      </c>
      <c r="B139" s="4">
        <v>4113.72</v>
      </c>
      <c r="C139" s="4">
        <v>5593.98</v>
      </c>
      <c r="D139" s="4">
        <v>4327.8999999999996</v>
      </c>
      <c r="E139" s="4">
        <v>4763.6000000000004</v>
      </c>
      <c r="F139" s="4">
        <v>2034.03</v>
      </c>
      <c r="G139" s="4">
        <v>2061.7800000000002</v>
      </c>
      <c r="H139" s="17">
        <f t="shared" si="47"/>
        <v>22895.01</v>
      </c>
    </row>
    <row r="140" spans="1:23" x14ac:dyDescent="0.25">
      <c r="A140" s="15" t="s">
        <v>3</v>
      </c>
      <c r="B140" s="4">
        <v>1669.68</v>
      </c>
      <c r="C140" s="4">
        <v>2408.75</v>
      </c>
      <c r="D140" s="4">
        <v>2160.9</v>
      </c>
      <c r="E140" s="4">
        <v>2600.64</v>
      </c>
      <c r="F140" s="4">
        <v>1490.18</v>
      </c>
      <c r="G140" s="4">
        <v>2044.66</v>
      </c>
      <c r="H140" s="17">
        <f t="shared" si="47"/>
        <v>12374.81</v>
      </c>
    </row>
    <row r="141" spans="1:23" x14ac:dyDescent="0.25">
      <c r="A141" s="15" t="s">
        <v>4</v>
      </c>
      <c r="B141" s="4">
        <v>612.76</v>
      </c>
      <c r="C141" s="4">
        <v>1030.57</v>
      </c>
      <c r="D141" s="4">
        <v>884.05</v>
      </c>
      <c r="E141" s="4">
        <v>1256.3699999999999</v>
      </c>
      <c r="F141" s="4">
        <v>786.19</v>
      </c>
      <c r="G141" s="4">
        <v>1262.77</v>
      </c>
      <c r="H141" s="17">
        <f t="shared" si="47"/>
        <v>5832.7100000000009</v>
      </c>
    </row>
    <row r="142" spans="1:23" x14ac:dyDescent="0.25">
      <c r="A142" s="15" t="s">
        <v>5</v>
      </c>
      <c r="B142" s="4">
        <v>442.43</v>
      </c>
      <c r="C142" s="4">
        <v>464.64</v>
      </c>
      <c r="D142" s="4">
        <v>497.09</v>
      </c>
      <c r="E142" s="4">
        <v>790.61</v>
      </c>
      <c r="F142" s="4">
        <v>522.97</v>
      </c>
      <c r="G142" s="4">
        <v>759.13</v>
      </c>
      <c r="H142" s="17">
        <f t="shared" si="47"/>
        <v>3476.87</v>
      </c>
    </row>
    <row r="143" spans="1:23" x14ac:dyDescent="0.25">
      <c r="A143" s="18" t="s">
        <v>62</v>
      </c>
      <c r="B143" s="20">
        <f>SUM(B137:B142)</f>
        <v>49325.9</v>
      </c>
      <c r="C143" s="20">
        <f t="shared" ref="C143" si="48">SUM(C137:C142)</f>
        <v>53514.27</v>
      </c>
      <c r="D143" s="20">
        <f t="shared" ref="D143" si="49">SUM(D137:D142)</f>
        <v>32788.21</v>
      </c>
      <c r="E143" s="20">
        <f t="shared" ref="E143" si="50">SUM(E137:E142)</f>
        <v>28004.679999999997</v>
      </c>
      <c r="F143" s="20">
        <f t="shared" ref="F143" si="51">SUM(F137:F142)</f>
        <v>10583.24</v>
      </c>
      <c r="G143" s="20">
        <f t="shared" ref="G143" si="52">SUM(G137:G142)</f>
        <v>10578.81</v>
      </c>
      <c r="H143" s="22">
        <f t="shared" si="47"/>
        <v>184795.11</v>
      </c>
    </row>
    <row r="144" spans="1:23" x14ac:dyDescent="0.25">
      <c r="A144" s="34" t="s">
        <v>79</v>
      </c>
      <c r="B144" s="33"/>
      <c r="C144" s="33"/>
      <c r="D144" s="33"/>
      <c r="E144" s="33"/>
      <c r="F144" s="33"/>
      <c r="G144" s="33"/>
      <c r="H144" s="33"/>
    </row>
    <row r="145" spans="1:8" x14ac:dyDescent="0.25">
      <c r="A145" s="34" t="s">
        <v>69</v>
      </c>
      <c r="B145" s="33"/>
      <c r="C145" s="33"/>
      <c r="D145" s="33"/>
      <c r="E145" s="33"/>
      <c r="F145" s="33"/>
      <c r="G145" s="33"/>
      <c r="H145" s="33"/>
    </row>
    <row r="146" spans="1:8" x14ac:dyDescent="0.25">
      <c r="A146" s="35" t="s">
        <v>98</v>
      </c>
      <c r="B146" s="33"/>
      <c r="C146" s="33"/>
      <c r="D146" s="33"/>
      <c r="E146" s="33"/>
      <c r="F146" s="33"/>
      <c r="G146" s="33"/>
      <c r="H146" s="33"/>
    </row>
    <row r="148" spans="1:8" x14ac:dyDescent="0.25">
      <c r="A148" s="3" t="s">
        <v>63</v>
      </c>
    </row>
    <row r="149" spans="1:8" x14ac:dyDescent="0.25">
      <c r="B149" s="5" t="s">
        <v>28</v>
      </c>
      <c r="C149" s="6" t="s">
        <v>29</v>
      </c>
      <c r="D149" s="6" t="s">
        <v>30</v>
      </c>
      <c r="E149" s="6" t="s">
        <v>31</v>
      </c>
      <c r="F149" s="6" t="s">
        <v>32</v>
      </c>
      <c r="G149" s="7" t="s">
        <v>33</v>
      </c>
      <c r="H149" s="8" t="s">
        <v>61</v>
      </c>
    </row>
    <row r="150" spans="1:8" x14ac:dyDescent="0.25">
      <c r="A150" s="14" t="s">
        <v>0</v>
      </c>
      <c r="B150" s="4">
        <f t="shared" ref="B150:B156" si="53">B124+B137</f>
        <v>52098.8</v>
      </c>
      <c r="C150" s="4">
        <f t="shared" ref="C150:H150" si="54">C124+C137</f>
        <v>49798.71</v>
      </c>
      <c r="D150" s="4">
        <f t="shared" si="54"/>
        <v>24812.01</v>
      </c>
      <c r="E150" s="4">
        <f t="shared" si="54"/>
        <v>17302.37</v>
      </c>
      <c r="F150" s="4">
        <f t="shared" si="54"/>
        <v>5056.26</v>
      </c>
      <c r="G150" s="4">
        <f t="shared" si="54"/>
        <v>3763.93</v>
      </c>
      <c r="H150" s="16">
        <f t="shared" si="54"/>
        <v>152832.07999999999</v>
      </c>
    </row>
    <row r="151" spans="1:8" x14ac:dyDescent="0.25">
      <c r="A151" s="15" t="s">
        <v>1</v>
      </c>
      <c r="B151" s="4">
        <f t="shared" si="53"/>
        <v>11307.939999999999</v>
      </c>
      <c r="C151" s="4">
        <f t="shared" ref="C151:H156" si="55">C125+C138</f>
        <v>12332.009999999998</v>
      </c>
      <c r="D151" s="4">
        <f t="shared" si="55"/>
        <v>8041.57</v>
      </c>
      <c r="E151" s="4">
        <f t="shared" si="55"/>
        <v>6620.5499999999993</v>
      </c>
      <c r="F151" s="4">
        <f t="shared" si="55"/>
        <v>2321.98</v>
      </c>
      <c r="G151" s="4">
        <f t="shared" si="55"/>
        <v>2191.71</v>
      </c>
      <c r="H151" s="17">
        <f t="shared" si="55"/>
        <v>42815.760000000009</v>
      </c>
    </row>
    <row r="152" spans="1:8" x14ac:dyDescent="0.25">
      <c r="A152" s="15" t="s">
        <v>2</v>
      </c>
      <c r="B152" s="4">
        <f t="shared" si="53"/>
        <v>5301.99</v>
      </c>
      <c r="C152" s="4">
        <f t="shared" si="55"/>
        <v>6962.32</v>
      </c>
      <c r="D152" s="4">
        <f t="shared" si="55"/>
        <v>5500.07</v>
      </c>
      <c r="E152" s="4">
        <f t="shared" si="55"/>
        <v>5684.16</v>
      </c>
      <c r="F152" s="4">
        <f t="shared" si="55"/>
        <v>2413.3200000000002</v>
      </c>
      <c r="G152" s="4">
        <f t="shared" si="55"/>
        <v>2342.1800000000003</v>
      </c>
      <c r="H152" s="17">
        <f t="shared" si="55"/>
        <v>28204.039999999997</v>
      </c>
    </row>
    <row r="153" spans="1:8" x14ac:dyDescent="0.25">
      <c r="A153" s="15" t="s">
        <v>3</v>
      </c>
      <c r="B153" s="4">
        <f t="shared" si="53"/>
        <v>2270.1400000000003</v>
      </c>
      <c r="C153" s="4">
        <f t="shared" si="55"/>
        <v>3301.56</v>
      </c>
      <c r="D153" s="4">
        <f t="shared" si="55"/>
        <v>2876.87</v>
      </c>
      <c r="E153" s="4">
        <f t="shared" si="55"/>
        <v>3359.4399999999996</v>
      </c>
      <c r="F153" s="4">
        <f t="shared" si="55"/>
        <v>1852.7800000000002</v>
      </c>
      <c r="G153" s="4">
        <f t="shared" si="55"/>
        <v>2292.1800000000003</v>
      </c>
      <c r="H153" s="17">
        <f t="shared" si="55"/>
        <v>15952.97</v>
      </c>
    </row>
    <row r="154" spans="1:8" x14ac:dyDescent="0.25">
      <c r="A154" s="15" t="s">
        <v>4</v>
      </c>
      <c r="B154" s="4">
        <f t="shared" si="53"/>
        <v>868.59</v>
      </c>
      <c r="C154" s="4">
        <f t="shared" si="55"/>
        <v>1322.3999999999999</v>
      </c>
      <c r="D154" s="4">
        <f t="shared" si="55"/>
        <v>1263.01</v>
      </c>
      <c r="E154" s="4">
        <f t="shared" si="55"/>
        <v>1615.7099999999998</v>
      </c>
      <c r="F154" s="4">
        <f t="shared" si="55"/>
        <v>958.57</v>
      </c>
      <c r="G154" s="4">
        <f t="shared" si="55"/>
        <v>1427.2</v>
      </c>
      <c r="H154" s="17">
        <f t="shared" si="55"/>
        <v>7455.4800000000005</v>
      </c>
    </row>
    <row r="155" spans="1:8" x14ac:dyDescent="0.25">
      <c r="A155" s="15" t="s">
        <v>5</v>
      </c>
      <c r="B155" s="4">
        <f t="shared" si="53"/>
        <v>636.74</v>
      </c>
      <c r="C155" s="4">
        <f t="shared" si="55"/>
        <v>755.89</v>
      </c>
      <c r="D155" s="4">
        <f t="shared" si="55"/>
        <v>698.98</v>
      </c>
      <c r="E155" s="4">
        <f t="shared" si="55"/>
        <v>1084.5999999999999</v>
      </c>
      <c r="F155" s="4">
        <f t="shared" si="55"/>
        <v>622.56000000000006</v>
      </c>
      <c r="G155" s="4">
        <f t="shared" si="55"/>
        <v>847.9</v>
      </c>
      <c r="H155" s="17">
        <f t="shared" si="55"/>
        <v>4646.67</v>
      </c>
    </row>
    <row r="156" spans="1:8" x14ac:dyDescent="0.25">
      <c r="A156" s="18" t="s">
        <v>62</v>
      </c>
      <c r="B156" s="20">
        <f t="shared" si="53"/>
        <v>72484.200000000012</v>
      </c>
      <c r="C156" s="20">
        <f t="shared" si="55"/>
        <v>74472.89</v>
      </c>
      <c r="D156" s="20">
        <f t="shared" si="55"/>
        <v>43192.509999999995</v>
      </c>
      <c r="E156" s="20">
        <f t="shared" si="55"/>
        <v>35666.829999999994</v>
      </c>
      <c r="F156" s="20">
        <f t="shared" si="55"/>
        <v>13225.47</v>
      </c>
      <c r="G156" s="20">
        <f t="shared" si="55"/>
        <v>12865.099999999999</v>
      </c>
      <c r="H156" s="22">
        <f t="shared" si="55"/>
        <v>251907</v>
      </c>
    </row>
    <row r="157" spans="1:8" x14ac:dyDescent="0.25">
      <c r="A157" s="34" t="s">
        <v>69</v>
      </c>
    </row>
    <row r="158" spans="1:8" x14ac:dyDescent="0.25">
      <c r="A158" s="35" t="s">
        <v>98</v>
      </c>
    </row>
  </sheetData>
  <pageMargins left="0.7" right="0.7" top="0.75" bottom="0.75" header="0.3" footer="0.3"/>
  <pageSetup paperSize="9" scale="74"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82"/>
  <sheetViews>
    <sheetView zoomScale="85" zoomScaleNormal="85" workbookViewId="0"/>
  </sheetViews>
  <sheetFormatPr baseColWidth="10" defaultRowHeight="15" x14ac:dyDescent="0.25"/>
  <cols>
    <col min="1" max="1" width="44.140625" style="2" customWidth="1"/>
    <col min="2" max="2" width="15" style="2" bestFit="1" customWidth="1"/>
    <col min="3" max="3" width="11.85546875" style="2" bestFit="1" customWidth="1"/>
    <col min="4" max="8" width="12.85546875" style="2" bestFit="1" customWidth="1"/>
    <col min="9" max="9" width="17.28515625" style="2" customWidth="1"/>
    <col min="10" max="11" width="11.42578125" style="2"/>
    <col min="12" max="13" width="13" style="2" bestFit="1" customWidth="1"/>
    <col min="14" max="14" width="12.85546875" style="2" customWidth="1"/>
    <col min="15" max="15" width="14.42578125" style="2" bestFit="1" customWidth="1"/>
    <col min="16" max="16" width="15.42578125" style="2" bestFit="1" customWidth="1"/>
    <col min="17" max="18" width="11.85546875" style="2" bestFit="1" customWidth="1"/>
    <col min="19" max="19" width="11.85546875" style="2" customWidth="1"/>
    <col min="20" max="22" width="12.85546875" style="2" bestFit="1" customWidth="1"/>
    <col min="23" max="24" width="14.28515625" style="2" bestFit="1" customWidth="1"/>
    <col min="25" max="26" width="12.85546875" style="2" bestFit="1" customWidth="1"/>
    <col min="27" max="16384" width="11.42578125" style="2"/>
  </cols>
  <sheetData>
    <row r="1" spans="1:26" x14ac:dyDescent="0.25">
      <c r="A1" s="1" t="s">
        <v>88</v>
      </c>
      <c r="K1" s="45"/>
      <c r="L1" s="45"/>
      <c r="M1" s="45"/>
      <c r="N1" s="45"/>
      <c r="O1" s="45"/>
      <c r="P1" s="45"/>
      <c r="Q1" s="45"/>
      <c r="R1" s="45"/>
      <c r="S1" s="45"/>
      <c r="T1" s="45"/>
      <c r="U1" s="45"/>
      <c r="V1" s="45"/>
      <c r="W1" s="45"/>
      <c r="X1" s="45"/>
      <c r="Y1" s="45"/>
      <c r="Z1" s="45"/>
    </row>
    <row r="2" spans="1:26" x14ac:dyDescent="0.25">
      <c r="A2" s="3" t="s">
        <v>59</v>
      </c>
      <c r="S2" s="45"/>
      <c r="T2" s="45"/>
      <c r="U2" s="45"/>
      <c r="V2" s="45"/>
      <c r="W2" s="45"/>
      <c r="X2" s="45"/>
      <c r="Y2" s="45"/>
      <c r="Z2" s="45"/>
    </row>
    <row r="3" spans="1:26" ht="36" x14ac:dyDescent="0.25">
      <c r="B3" s="26" t="s">
        <v>52</v>
      </c>
      <c r="C3" s="27" t="s">
        <v>53</v>
      </c>
      <c r="D3" s="27" t="s">
        <v>54</v>
      </c>
      <c r="E3" s="27" t="s">
        <v>55</v>
      </c>
      <c r="F3" s="27" t="s">
        <v>56</v>
      </c>
      <c r="G3" s="27" t="s">
        <v>57</v>
      </c>
      <c r="H3" s="28" t="s">
        <v>58</v>
      </c>
      <c r="I3" s="8" t="s">
        <v>61</v>
      </c>
      <c r="K3" s="45"/>
      <c r="L3" s="45"/>
      <c r="M3" s="45"/>
      <c r="N3" s="45"/>
      <c r="O3" s="45"/>
      <c r="P3" s="45"/>
      <c r="Q3" s="45"/>
      <c r="R3" s="45"/>
      <c r="S3" s="45"/>
      <c r="T3" s="45"/>
      <c r="U3" s="45"/>
      <c r="V3" s="45"/>
      <c r="W3" s="45"/>
      <c r="X3" s="45"/>
      <c r="Y3" s="45"/>
      <c r="Z3" s="45"/>
    </row>
    <row r="4" spans="1:26" x14ac:dyDescent="0.25">
      <c r="A4" s="14" t="s">
        <v>44</v>
      </c>
      <c r="B4" s="45">
        <v>189.45</v>
      </c>
      <c r="C4" s="45">
        <v>243.93</v>
      </c>
      <c r="D4" s="45">
        <v>661.43</v>
      </c>
      <c r="E4" s="45">
        <v>1195.83</v>
      </c>
      <c r="F4" s="45">
        <v>1511.54</v>
      </c>
      <c r="G4" s="45">
        <v>1332.76</v>
      </c>
      <c r="H4" s="45">
        <v>2168.75</v>
      </c>
      <c r="I4" s="16">
        <f>SUM(B4:H4)</f>
        <v>7303.69</v>
      </c>
      <c r="J4" s="44"/>
      <c r="Y4" s="45"/>
      <c r="Z4" s="45"/>
    </row>
    <row r="5" spans="1:26" x14ac:dyDescent="0.25">
      <c r="A5" s="15" t="s">
        <v>45</v>
      </c>
      <c r="B5" s="45">
        <v>9688.8799999999992</v>
      </c>
      <c r="C5" s="45">
        <v>11549</v>
      </c>
      <c r="D5" s="45">
        <v>28166.62</v>
      </c>
      <c r="E5" s="45">
        <v>45711.02</v>
      </c>
      <c r="F5" s="45">
        <v>38595.769999999997</v>
      </c>
      <c r="G5" s="45">
        <v>24135.82</v>
      </c>
      <c r="H5" s="45">
        <v>34470.25</v>
      </c>
      <c r="I5" s="17">
        <f t="shared" ref="I5:I12" si="0">SUM(B5:H5)</f>
        <v>192317.36</v>
      </c>
      <c r="J5" s="44"/>
      <c r="Y5" s="45"/>
      <c r="Z5" s="45"/>
    </row>
    <row r="6" spans="1:26" x14ac:dyDescent="0.25">
      <c r="A6" s="15" t="s">
        <v>46</v>
      </c>
      <c r="B6" s="45">
        <v>36570.870000000003</v>
      </c>
      <c r="C6" s="45">
        <v>30080.71</v>
      </c>
      <c r="D6" s="45">
        <v>59713.84</v>
      </c>
      <c r="E6" s="45">
        <v>65664.009999999995</v>
      </c>
      <c r="F6" s="45">
        <v>52179.16</v>
      </c>
      <c r="G6" s="45">
        <v>36707.26</v>
      </c>
      <c r="H6" s="45">
        <v>57756.33</v>
      </c>
      <c r="I6" s="17">
        <f t="shared" si="0"/>
        <v>338672.18</v>
      </c>
      <c r="J6" s="44"/>
      <c r="K6" s="45"/>
      <c r="L6" s="45"/>
      <c r="M6" s="45"/>
      <c r="N6" s="45"/>
      <c r="O6" s="45"/>
      <c r="P6" s="45"/>
      <c r="Q6" s="45"/>
      <c r="R6" s="45"/>
      <c r="S6" s="45"/>
      <c r="T6" s="45"/>
      <c r="U6" s="45"/>
      <c r="V6" s="45"/>
      <c r="W6" s="45"/>
      <c r="X6" s="45"/>
      <c r="Y6" s="45"/>
      <c r="Z6" s="45"/>
    </row>
    <row r="7" spans="1:26" x14ac:dyDescent="0.25">
      <c r="A7" s="15" t="s">
        <v>47</v>
      </c>
      <c r="B7" s="45">
        <v>30626.93</v>
      </c>
      <c r="C7" s="45">
        <v>28846.93</v>
      </c>
      <c r="D7" s="45">
        <v>67406.429999999993</v>
      </c>
      <c r="E7" s="45">
        <v>90907.78</v>
      </c>
      <c r="F7" s="45">
        <v>68651.520000000004</v>
      </c>
      <c r="G7" s="45">
        <v>37840.43</v>
      </c>
      <c r="H7" s="45">
        <v>39548.639999999999</v>
      </c>
      <c r="I7" s="17">
        <f t="shared" si="0"/>
        <v>363828.66000000003</v>
      </c>
      <c r="J7" s="44"/>
      <c r="K7" s="45"/>
      <c r="L7" s="45"/>
      <c r="M7" s="45"/>
      <c r="N7" s="45"/>
      <c r="O7" s="45"/>
      <c r="P7" s="45"/>
      <c r="Q7" s="45"/>
      <c r="R7" s="45"/>
      <c r="S7" s="45"/>
      <c r="T7" s="45"/>
      <c r="U7" s="45"/>
      <c r="V7" s="45"/>
      <c r="W7" s="45"/>
      <c r="X7" s="45"/>
      <c r="Y7" s="45"/>
      <c r="Z7" s="45"/>
    </row>
    <row r="8" spans="1:26" x14ac:dyDescent="0.25">
      <c r="A8" s="15" t="s">
        <v>48</v>
      </c>
      <c r="B8" s="45">
        <v>59791.96</v>
      </c>
      <c r="C8" s="45">
        <v>53836.53</v>
      </c>
      <c r="D8" s="45">
        <v>127753.13</v>
      </c>
      <c r="E8" s="45">
        <v>174281.67</v>
      </c>
      <c r="F8" s="45">
        <v>106533.59</v>
      </c>
      <c r="G8" s="45">
        <v>43134.879999999997</v>
      </c>
      <c r="H8" s="45">
        <v>32443.27</v>
      </c>
      <c r="I8" s="17">
        <f t="shared" si="0"/>
        <v>597775.03</v>
      </c>
      <c r="J8" s="44"/>
      <c r="K8" s="45"/>
      <c r="L8" s="45"/>
      <c r="M8" s="45"/>
      <c r="N8" s="45"/>
      <c r="O8" s="45"/>
      <c r="P8" s="45"/>
      <c r="Q8" s="45"/>
      <c r="R8" s="45"/>
      <c r="S8" s="45"/>
      <c r="T8" s="45"/>
      <c r="U8" s="45"/>
      <c r="V8" s="45"/>
      <c r="W8" s="45"/>
      <c r="X8" s="45"/>
      <c r="Y8" s="45"/>
      <c r="Z8" s="45"/>
    </row>
    <row r="9" spans="1:26" x14ac:dyDescent="0.25">
      <c r="A9" s="15" t="s">
        <v>49</v>
      </c>
      <c r="B9" s="45">
        <v>58510.75</v>
      </c>
      <c r="C9" s="45">
        <v>61624.84</v>
      </c>
      <c r="D9" s="45">
        <v>143700</v>
      </c>
      <c r="E9" s="45">
        <v>222822.74</v>
      </c>
      <c r="F9" s="45">
        <v>149534.88</v>
      </c>
      <c r="G9" s="45">
        <v>57956.51</v>
      </c>
      <c r="H9" s="45">
        <v>40228.36</v>
      </c>
      <c r="I9" s="17">
        <f t="shared" si="0"/>
        <v>734378.08</v>
      </c>
      <c r="J9" s="44"/>
      <c r="K9" s="45"/>
      <c r="L9" s="45"/>
      <c r="M9" s="45"/>
      <c r="N9" s="45"/>
      <c r="O9" s="45"/>
      <c r="P9" s="45"/>
      <c r="Q9" s="45"/>
      <c r="R9" s="45"/>
      <c r="S9" s="45"/>
      <c r="T9" s="45"/>
      <c r="U9" s="45"/>
      <c r="V9" s="45"/>
      <c r="W9" s="45"/>
      <c r="X9" s="45"/>
      <c r="Y9" s="45"/>
      <c r="Z9" s="45"/>
    </row>
    <row r="10" spans="1:26" x14ac:dyDescent="0.25">
      <c r="A10" s="15" t="s">
        <v>50</v>
      </c>
      <c r="B10" s="45">
        <v>29618.2</v>
      </c>
      <c r="C10" s="45">
        <v>43929.52</v>
      </c>
      <c r="D10" s="45">
        <v>110917.82</v>
      </c>
      <c r="E10" s="45">
        <v>170368.19</v>
      </c>
      <c r="F10" s="45">
        <v>146162.35</v>
      </c>
      <c r="G10" s="45">
        <v>76751.14</v>
      </c>
      <c r="H10" s="45">
        <v>74524.679999999993</v>
      </c>
      <c r="I10" s="17">
        <f t="shared" si="0"/>
        <v>652271.89999999991</v>
      </c>
      <c r="J10" s="44"/>
      <c r="K10" s="45"/>
    </row>
    <row r="11" spans="1:26" x14ac:dyDescent="0.25">
      <c r="A11" s="15" t="s">
        <v>51</v>
      </c>
      <c r="B11" s="45">
        <v>83636.81</v>
      </c>
      <c r="C11" s="45">
        <v>40120.5</v>
      </c>
      <c r="D11" s="45">
        <v>64756.32</v>
      </c>
      <c r="E11" s="45">
        <v>72889.97</v>
      </c>
      <c r="F11" s="45">
        <v>38323.61</v>
      </c>
      <c r="G11" s="45">
        <v>13164.07</v>
      </c>
      <c r="H11" s="45">
        <v>11018.91</v>
      </c>
      <c r="I11" s="17">
        <f t="shared" si="0"/>
        <v>323910.19</v>
      </c>
      <c r="J11" s="44"/>
      <c r="K11" s="45"/>
      <c r="L11" s="45"/>
      <c r="M11" s="45"/>
      <c r="N11" s="45"/>
      <c r="O11" s="45"/>
      <c r="P11" s="45"/>
      <c r="Q11" s="45"/>
      <c r="R11" s="45"/>
      <c r="S11" s="45"/>
      <c r="T11" s="45"/>
      <c r="U11" s="45"/>
      <c r="V11" s="45"/>
      <c r="W11" s="45"/>
      <c r="X11" s="45"/>
      <c r="Y11" s="45"/>
      <c r="Z11" s="45"/>
    </row>
    <row r="12" spans="1:26" x14ac:dyDescent="0.25">
      <c r="A12" s="18" t="s">
        <v>62</v>
      </c>
      <c r="B12" s="19">
        <f>SUM(B4:B11)</f>
        <v>308633.84999999998</v>
      </c>
      <c r="C12" s="20">
        <f t="shared" ref="C12:H12" si="1">SUM(C4:C11)</f>
        <v>270231.95999999996</v>
      </c>
      <c r="D12" s="20">
        <f t="shared" si="1"/>
        <v>603075.59</v>
      </c>
      <c r="E12" s="20">
        <f t="shared" si="1"/>
        <v>843841.21</v>
      </c>
      <c r="F12" s="20">
        <f t="shared" si="1"/>
        <v>601492.41999999993</v>
      </c>
      <c r="G12" s="20">
        <f t="shared" si="1"/>
        <v>291022.87</v>
      </c>
      <c r="H12" s="21">
        <f t="shared" si="1"/>
        <v>292159.18999999994</v>
      </c>
      <c r="I12" s="22">
        <f t="shared" si="0"/>
        <v>3210457.09</v>
      </c>
      <c r="K12" s="45"/>
      <c r="L12" s="45"/>
      <c r="M12" s="45"/>
      <c r="N12" s="45"/>
      <c r="O12" s="45"/>
      <c r="P12" s="45"/>
      <c r="Q12" s="45"/>
      <c r="R12" s="45"/>
      <c r="S12" s="45"/>
      <c r="T12" s="45"/>
      <c r="U12" s="45"/>
      <c r="V12" s="45"/>
      <c r="W12" s="45"/>
      <c r="X12" s="45"/>
      <c r="Y12" s="45"/>
      <c r="Z12" s="45"/>
    </row>
    <row r="13" spans="1:26" x14ac:dyDescent="0.25">
      <c r="A13" s="34" t="s">
        <v>78</v>
      </c>
      <c r="B13" s="33"/>
      <c r="C13" s="33"/>
      <c r="D13" s="33"/>
      <c r="E13" s="33"/>
      <c r="F13" s="33"/>
      <c r="G13" s="33"/>
      <c r="H13" s="33"/>
      <c r="I13" s="33"/>
      <c r="K13" s="45"/>
      <c r="L13" s="45"/>
      <c r="M13" s="45"/>
      <c r="N13" s="45"/>
      <c r="O13" s="45"/>
      <c r="P13" s="45"/>
      <c r="Q13" s="45"/>
      <c r="R13" s="45"/>
      <c r="S13" s="45"/>
      <c r="T13" s="45"/>
      <c r="U13" s="45"/>
      <c r="V13" s="45"/>
      <c r="W13" s="45"/>
      <c r="X13" s="45"/>
      <c r="Y13" s="45"/>
      <c r="Z13" s="45"/>
    </row>
    <row r="14" spans="1:26" x14ac:dyDescent="0.25">
      <c r="A14" s="34" t="s">
        <v>69</v>
      </c>
      <c r="B14" s="33"/>
      <c r="C14" s="33"/>
      <c r="D14" s="33"/>
      <c r="E14" s="33"/>
      <c r="F14" s="33"/>
      <c r="G14" s="33"/>
      <c r="H14" s="33"/>
      <c r="I14" s="33"/>
      <c r="K14" s="45"/>
      <c r="L14" s="45"/>
      <c r="M14" s="45"/>
      <c r="N14" s="45"/>
      <c r="O14" s="45"/>
      <c r="P14" s="45"/>
      <c r="Q14" s="45"/>
      <c r="R14" s="45"/>
      <c r="S14" s="45"/>
      <c r="T14" s="45"/>
      <c r="U14" s="45"/>
      <c r="V14" s="45"/>
      <c r="W14" s="45"/>
      <c r="X14" s="45"/>
      <c r="Y14" s="45"/>
      <c r="Z14" s="45"/>
    </row>
    <row r="15" spans="1:26" x14ac:dyDescent="0.25">
      <c r="A15" s="35" t="s">
        <v>102</v>
      </c>
      <c r="B15" s="33"/>
      <c r="C15" s="33"/>
      <c r="D15" s="33"/>
      <c r="E15" s="33"/>
      <c r="F15" s="33"/>
      <c r="G15" s="33"/>
      <c r="H15" s="33"/>
      <c r="I15" s="33"/>
      <c r="K15" s="45"/>
      <c r="L15" s="45"/>
      <c r="M15" s="45"/>
      <c r="N15" s="45"/>
      <c r="O15" s="45"/>
      <c r="P15" s="45"/>
      <c r="Q15" s="45"/>
      <c r="R15" s="45"/>
      <c r="S15" s="45"/>
      <c r="T15" s="45"/>
      <c r="U15" s="45"/>
      <c r="V15" s="45"/>
      <c r="W15" s="45"/>
      <c r="X15" s="45"/>
      <c r="Y15" s="45"/>
      <c r="Z15" s="45"/>
    </row>
    <row r="16" spans="1:26" x14ac:dyDescent="0.25">
      <c r="K16" s="45"/>
      <c r="L16" s="45"/>
      <c r="M16" s="45"/>
      <c r="N16" s="45"/>
      <c r="O16" s="45"/>
      <c r="P16" s="45"/>
      <c r="Q16" s="45"/>
      <c r="R16" s="45"/>
      <c r="S16" s="45"/>
      <c r="T16" s="45"/>
      <c r="U16" s="45"/>
      <c r="V16" s="45"/>
      <c r="W16" s="45"/>
      <c r="X16" s="45"/>
      <c r="Y16" s="45"/>
      <c r="Z16" s="45"/>
    </row>
    <row r="17" spans="1:26" x14ac:dyDescent="0.25">
      <c r="A17" s="3" t="s">
        <v>60</v>
      </c>
      <c r="K17" s="45"/>
      <c r="L17" s="45"/>
      <c r="M17" s="45"/>
      <c r="N17" s="45"/>
      <c r="O17" s="45"/>
      <c r="P17" s="45"/>
      <c r="Q17" s="45"/>
      <c r="R17" s="45"/>
      <c r="S17" s="45"/>
      <c r="T17" s="45"/>
      <c r="U17" s="45"/>
      <c r="V17" s="45"/>
      <c r="W17" s="45"/>
      <c r="X17" s="45"/>
      <c r="Y17" s="45"/>
      <c r="Z17" s="45"/>
    </row>
    <row r="18" spans="1:26" ht="36" x14ac:dyDescent="0.25">
      <c r="B18" s="26" t="s">
        <v>52</v>
      </c>
      <c r="C18" s="27" t="s">
        <v>53</v>
      </c>
      <c r="D18" s="27" t="s">
        <v>54</v>
      </c>
      <c r="E18" s="27" t="s">
        <v>55</v>
      </c>
      <c r="F18" s="27" t="s">
        <v>56</v>
      </c>
      <c r="G18" s="27" t="s">
        <v>57</v>
      </c>
      <c r="H18" s="28" t="s">
        <v>58</v>
      </c>
      <c r="I18" s="8" t="s">
        <v>61</v>
      </c>
      <c r="K18" s="45"/>
      <c r="L18" s="45"/>
      <c r="M18" s="45"/>
      <c r="N18" s="45"/>
      <c r="O18" s="45"/>
      <c r="P18" s="45"/>
      <c r="Q18" s="45"/>
      <c r="R18" s="45"/>
      <c r="S18" s="45"/>
      <c r="T18" s="45"/>
      <c r="U18" s="45"/>
      <c r="V18" s="45"/>
      <c r="W18" s="45"/>
      <c r="X18" s="45"/>
      <c r="Y18" s="45"/>
      <c r="Z18" s="45"/>
    </row>
    <row r="19" spans="1:26" x14ac:dyDescent="0.25">
      <c r="A19" s="14" t="s">
        <v>44</v>
      </c>
      <c r="B19" s="45">
        <v>1907.05</v>
      </c>
      <c r="C19" s="45">
        <v>3343.35</v>
      </c>
      <c r="D19" s="45">
        <v>12487.05</v>
      </c>
      <c r="E19" s="45">
        <v>28098.59</v>
      </c>
      <c r="F19" s="45">
        <v>59269</v>
      </c>
      <c r="G19" s="45">
        <v>70763.850000000006</v>
      </c>
      <c r="H19" s="45">
        <v>106257.75</v>
      </c>
      <c r="I19" s="16">
        <f>SUM(B19:H19)</f>
        <v>282126.64</v>
      </c>
      <c r="J19" s="44"/>
      <c r="K19" s="45"/>
      <c r="L19" s="45"/>
      <c r="M19" s="45"/>
      <c r="N19" s="45"/>
      <c r="O19" s="45"/>
      <c r="P19" s="45"/>
      <c r="Q19" s="45"/>
      <c r="R19" s="45"/>
      <c r="S19" s="45"/>
      <c r="T19" s="45"/>
      <c r="U19" s="45"/>
      <c r="V19" s="45"/>
      <c r="W19" s="45"/>
      <c r="X19" s="45"/>
      <c r="Y19" s="45"/>
      <c r="Z19" s="45"/>
    </row>
    <row r="20" spans="1:26" x14ac:dyDescent="0.25">
      <c r="A20" s="15" t="s">
        <v>45</v>
      </c>
      <c r="B20" s="45">
        <v>21311.97</v>
      </c>
      <c r="C20" s="45">
        <v>34931.78</v>
      </c>
      <c r="D20" s="45">
        <v>102717.98</v>
      </c>
      <c r="E20" s="45">
        <v>174399.23</v>
      </c>
      <c r="F20" s="45">
        <v>229473.55</v>
      </c>
      <c r="G20" s="45">
        <v>207377.2</v>
      </c>
      <c r="H20" s="45">
        <v>341595.52</v>
      </c>
      <c r="I20" s="17">
        <f t="shared" ref="I20:I27" si="2">SUM(B20:H20)</f>
        <v>1111807.23</v>
      </c>
      <c r="J20" s="44"/>
      <c r="K20" s="45"/>
      <c r="L20" s="45"/>
      <c r="M20" s="45"/>
      <c r="N20" s="45"/>
      <c r="O20" s="45"/>
      <c r="P20" s="45"/>
      <c r="Q20" s="45"/>
      <c r="R20" s="45"/>
      <c r="S20" s="45"/>
      <c r="T20" s="45"/>
      <c r="U20" s="45"/>
      <c r="V20" s="45"/>
      <c r="W20" s="45"/>
      <c r="X20" s="45"/>
      <c r="Y20" s="45"/>
      <c r="Z20" s="45"/>
    </row>
    <row r="21" spans="1:26" x14ac:dyDescent="0.25">
      <c r="A21" s="15" t="s">
        <v>46</v>
      </c>
      <c r="B21" s="45">
        <v>116283.75</v>
      </c>
      <c r="C21" s="45">
        <v>160337.49</v>
      </c>
      <c r="D21" s="45">
        <v>394406.79</v>
      </c>
      <c r="E21" s="45">
        <v>480492.86</v>
      </c>
      <c r="F21" s="45">
        <v>522856.59</v>
      </c>
      <c r="G21" s="45">
        <v>490600.32</v>
      </c>
      <c r="H21" s="45">
        <v>837858.85</v>
      </c>
      <c r="I21" s="17">
        <f t="shared" si="2"/>
        <v>3002836.6500000004</v>
      </c>
      <c r="J21" s="44"/>
      <c r="K21" s="45"/>
      <c r="L21" s="45"/>
      <c r="M21" s="45"/>
      <c r="N21" s="45"/>
      <c r="O21" s="45"/>
      <c r="P21" s="45"/>
      <c r="Q21" s="45"/>
      <c r="R21" s="45"/>
      <c r="S21" s="45"/>
      <c r="T21" s="45"/>
      <c r="U21" s="45"/>
      <c r="V21" s="45"/>
      <c r="W21" s="45"/>
      <c r="X21" s="45"/>
      <c r="Y21" s="45"/>
      <c r="Z21" s="45"/>
    </row>
    <row r="22" spans="1:26" x14ac:dyDescent="0.25">
      <c r="A22" s="15" t="s">
        <v>47</v>
      </c>
      <c r="B22" s="45">
        <v>150955.15</v>
      </c>
      <c r="C22" s="45">
        <v>225972.55</v>
      </c>
      <c r="D22" s="45">
        <v>621562.57999999996</v>
      </c>
      <c r="E22" s="45">
        <v>826191.55</v>
      </c>
      <c r="F22" s="45">
        <v>908610.94</v>
      </c>
      <c r="G22" s="45">
        <v>698593.08</v>
      </c>
      <c r="H22" s="45">
        <v>736262.98</v>
      </c>
      <c r="I22" s="17">
        <f t="shared" si="2"/>
        <v>4168148.83</v>
      </c>
      <c r="J22" s="44"/>
      <c r="K22" s="45"/>
      <c r="L22" s="45"/>
      <c r="M22" s="45"/>
      <c r="N22" s="45"/>
      <c r="O22" s="45"/>
      <c r="P22" s="45"/>
      <c r="Q22" s="45"/>
      <c r="R22" s="45"/>
      <c r="S22" s="45"/>
      <c r="T22" s="45"/>
      <c r="U22" s="45"/>
      <c r="V22" s="45"/>
      <c r="W22" s="45"/>
      <c r="X22" s="45"/>
      <c r="Y22" s="45"/>
      <c r="Z22" s="45"/>
    </row>
    <row r="23" spans="1:26" x14ac:dyDescent="0.25">
      <c r="A23" s="15" t="s">
        <v>48</v>
      </c>
      <c r="B23" s="45">
        <v>176039.49</v>
      </c>
      <c r="C23" s="45">
        <v>254212.36</v>
      </c>
      <c r="D23" s="45">
        <v>704791.41</v>
      </c>
      <c r="E23" s="45">
        <v>1027464.31</v>
      </c>
      <c r="F23" s="45">
        <v>970453.53</v>
      </c>
      <c r="G23" s="45">
        <v>554826.71</v>
      </c>
      <c r="H23" s="45">
        <v>444110.17</v>
      </c>
      <c r="I23" s="17">
        <f t="shared" si="2"/>
        <v>4131897.9800000004</v>
      </c>
      <c r="J23" s="44"/>
      <c r="K23" s="45"/>
      <c r="L23" s="45"/>
      <c r="M23" s="45"/>
      <c r="N23" s="45"/>
      <c r="O23" s="45"/>
      <c r="P23" s="45"/>
      <c r="Q23" s="45"/>
      <c r="R23" s="45"/>
      <c r="S23" s="45"/>
      <c r="T23" s="45"/>
      <c r="U23" s="45"/>
      <c r="V23" s="45"/>
      <c r="W23" s="45"/>
      <c r="X23" s="45"/>
      <c r="Y23" s="45"/>
      <c r="Z23" s="45"/>
    </row>
    <row r="24" spans="1:26" x14ac:dyDescent="0.25">
      <c r="A24" s="15" t="s">
        <v>49</v>
      </c>
      <c r="B24" s="45">
        <v>119560.63</v>
      </c>
      <c r="C24" s="45">
        <v>198190.45</v>
      </c>
      <c r="D24" s="45">
        <v>532767.17000000004</v>
      </c>
      <c r="E24" s="45">
        <v>823942.08</v>
      </c>
      <c r="F24" s="45">
        <v>916935.79</v>
      </c>
      <c r="G24" s="45">
        <v>534052.49</v>
      </c>
      <c r="H24" s="45">
        <v>403654.11</v>
      </c>
      <c r="I24" s="17">
        <f t="shared" si="2"/>
        <v>3529102.72</v>
      </c>
      <c r="J24" s="44"/>
      <c r="K24" s="45"/>
      <c r="T24" s="45"/>
      <c r="U24" s="45"/>
      <c r="V24" s="45"/>
      <c r="W24" s="45"/>
      <c r="X24" s="45"/>
      <c r="Y24" s="45"/>
      <c r="Z24" s="45"/>
    </row>
    <row r="25" spans="1:26" x14ac:dyDescent="0.25">
      <c r="A25" s="15" t="s">
        <v>50</v>
      </c>
      <c r="B25" s="45">
        <v>113283.7</v>
      </c>
      <c r="C25" s="45">
        <v>313319.84000000003</v>
      </c>
      <c r="D25" s="45">
        <v>976571.79</v>
      </c>
      <c r="E25" s="45">
        <v>1746338.48</v>
      </c>
      <c r="F25" s="45">
        <v>2153832.9700000002</v>
      </c>
      <c r="G25" s="45">
        <v>1308868.3600000001</v>
      </c>
      <c r="H25" s="45">
        <v>1201081.3700000001</v>
      </c>
      <c r="I25" s="17">
        <f t="shared" si="2"/>
        <v>7813296.5100000007</v>
      </c>
      <c r="J25" s="44"/>
      <c r="K25" s="45"/>
      <c r="L25" s="45"/>
      <c r="M25" s="45"/>
      <c r="N25" s="45"/>
      <c r="O25" s="45"/>
      <c r="P25" s="45"/>
      <c r="Q25" s="45"/>
      <c r="R25" s="45"/>
      <c r="S25" s="45"/>
      <c r="T25" s="45"/>
      <c r="U25" s="45"/>
      <c r="V25" s="45"/>
      <c r="W25" s="45"/>
      <c r="X25" s="45"/>
      <c r="Y25" s="45"/>
      <c r="Z25" s="45"/>
    </row>
    <row r="26" spans="1:26" x14ac:dyDescent="0.25">
      <c r="A26" s="15" t="s">
        <v>51</v>
      </c>
      <c r="B26" s="45">
        <v>374914.81</v>
      </c>
      <c r="C26" s="45">
        <v>200463.54</v>
      </c>
      <c r="D26" s="45">
        <v>285726.8</v>
      </c>
      <c r="E26" s="45">
        <v>285024.40000000002</v>
      </c>
      <c r="F26" s="45">
        <v>182002.72</v>
      </c>
      <c r="G26" s="45">
        <v>83119.91</v>
      </c>
      <c r="H26" s="45">
        <v>72097.850000000006</v>
      </c>
      <c r="I26" s="17">
        <f t="shared" si="2"/>
        <v>1483350.0299999998</v>
      </c>
      <c r="J26" s="44"/>
      <c r="K26" s="45"/>
      <c r="Z26" s="45"/>
    </row>
    <row r="27" spans="1:26" x14ac:dyDescent="0.25">
      <c r="A27" s="18" t="s">
        <v>62</v>
      </c>
      <c r="B27" s="19">
        <f>SUM(B19:B26)</f>
        <v>1074256.55</v>
      </c>
      <c r="C27" s="20">
        <f t="shared" ref="C27" si="3">SUM(C19:C26)</f>
        <v>1390771.36</v>
      </c>
      <c r="D27" s="20">
        <f t="shared" ref="D27" si="4">SUM(D19:D26)</f>
        <v>3631031.57</v>
      </c>
      <c r="E27" s="20">
        <f t="shared" ref="E27" si="5">SUM(E19:E26)</f>
        <v>5391951.5</v>
      </c>
      <c r="F27" s="20">
        <f t="shared" ref="F27" si="6">SUM(F19:F26)</f>
        <v>5943435.0900000008</v>
      </c>
      <c r="G27" s="20">
        <f t="shared" ref="G27" si="7">SUM(G19:G26)</f>
        <v>3948201.9200000009</v>
      </c>
      <c r="H27" s="21">
        <f t="shared" ref="H27" si="8">SUM(H19:H26)</f>
        <v>4142918.6</v>
      </c>
      <c r="I27" s="22">
        <f t="shared" si="2"/>
        <v>25522566.590000004</v>
      </c>
      <c r="K27" s="45"/>
      <c r="Z27" s="45"/>
    </row>
    <row r="28" spans="1:26" x14ac:dyDescent="0.25">
      <c r="A28" s="34" t="s">
        <v>79</v>
      </c>
      <c r="B28" s="33"/>
      <c r="C28" s="33"/>
      <c r="D28" s="33"/>
      <c r="E28" s="33"/>
      <c r="F28" s="33"/>
      <c r="G28" s="33"/>
      <c r="H28" s="33"/>
      <c r="I28" s="33"/>
      <c r="K28" s="45"/>
      <c r="L28" s="45"/>
      <c r="M28" s="45"/>
      <c r="N28" s="45"/>
      <c r="O28" s="45"/>
      <c r="P28" s="45"/>
      <c r="Q28" s="45"/>
      <c r="R28" s="45"/>
      <c r="S28" s="45"/>
      <c r="T28" s="45"/>
      <c r="U28" s="45"/>
      <c r="V28" s="45"/>
      <c r="W28" s="45"/>
      <c r="X28" s="45"/>
      <c r="Y28" s="45"/>
      <c r="Z28" s="45"/>
    </row>
    <row r="29" spans="1:26" x14ac:dyDescent="0.25">
      <c r="A29" s="34" t="s">
        <v>69</v>
      </c>
      <c r="B29" s="33"/>
      <c r="C29" s="33"/>
      <c r="D29" s="33"/>
      <c r="E29" s="33"/>
      <c r="F29" s="33"/>
      <c r="G29" s="33"/>
      <c r="H29" s="33"/>
      <c r="I29" s="33"/>
      <c r="K29" s="45"/>
      <c r="L29" s="45"/>
      <c r="M29" s="45"/>
      <c r="N29" s="45"/>
      <c r="O29" s="45"/>
      <c r="P29" s="45"/>
      <c r="Q29" s="45"/>
      <c r="R29" s="45"/>
      <c r="S29" s="45"/>
      <c r="T29" s="45"/>
      <c r="U29" s="45"/>
      <c r="V29" s="45"/>
      <c r="W29" s="45"/>
      <c r="X29" s="45"/>
      <c r="Y29" s="45"/>
      <c r="Z29" s="45"/>
    </row>
    <row r="30" spans="1:26" x14ac:dyDescent="0.25">
      <c r="A30" s="35" t="s">
        <v>102</v>
      </c>
      <c r="B30" s="33"/>
      <c r="C30" s="33"/>
      <c r="D30" s="33"/>
      <c r="E30" s="33"/>
      <c r="F30" s="33"/>
      <c r="G30" s="33"/>
      <c r="H30" s="33"/>
      <c r="I30" s="33"/>
      <c r="K30" s="45"/>
      <c r="L30" s="45"/>
      <c r="M30" s="45"/>
      <c r="N30" s="45"/>
      <c r="O30" s="45"/>
      <c r="P30" s="45"/>
      <c r="Q30" s="45"/>
      <c r="R30" s="45"/>
      <c r="S30" s="45"/>
      <c r="T30" s="45"/>
      <c r="U30" s="45"/>
      <c r="V30" s="45"/>
      <c r="W30" s="45"/>
      <c r="X30" s="45"/>
      <c r="Y30" s="45"/>
      <c r="Z30" s="45"/>
    </row>
    <row r="31" spans="1:26" x14ac:dyDescent="0.25">
      <c r="K31" s="45"/>
      <c r="L31" s="45"/>
      <c r="M31" s="45"/>
      <c r="N31" s="45"/>
      <c r="O31" s="45"/>
      <c r="P31" s="45"/>
      <c r="Q31" s="45"/>
      <c r="R31" s="45"/>
      <c r="S31" s="45"/>
      <c r="T31" s="45"/>
      <c r="U31" s="45"/>
      <c r="V31" s="45"/>
      <c r="W31" s="45"/>
      <c r="X31" s="45"/>
      <c r="Y31" s="45"/>
      <c r="Z31" s="45"/>
    </row>
    <row r="32" spans="1:26" x14ac:dyDescent="0.25">
      <c r="A32" s="3" t="s">
        <v>63</v>
      </c>
      <c r="K32" s="45"/>
    </row>
    <row r="33" spans="1:26" ht="36" x14ac:dyDescent="0.25">
      <c r="B33" s="26" t="s">
        <v>52</v>
      </c>
      <c r="C33" s="27" t="s">
        <v>53</v>
      </c>
      <c r="D33" s="27" t="s">
        <v>54</v>
      </c>
      <c r="E33" s="27" t="s">
        <v>55</v>
      </c>
      <c r="F33" s="27" t="s">
        <v>56</v>
      </c>
      <c r="G33" s="27" t="s">
        <v>57</v>
      </c>
      <c r="H33" s="28" t="s">
        <v>58</v>
      </c>
      <c r="I33" s="8" t="s">
        <v>61</v>
      </c>
      <c r="K33" s="45"/>
      <c r="L33" s="45"/>
      <c r="M33" s="45"/>
      <c r="N33" s="45"/>
      <c r="O33" s="45"/>
      <c r="P33" s="45"/>
      <c r="Q33" s="45"/>
      <c r="R33" s="45"/>
      <c r="S33" s="45"/>
      <c r="T33" s="45"/>
      <c r="U33" s="45"/>
      <c r="V33" s="45"/>
      <c r="W33" s="45"/>
      <c r="X33" s="45"/>
      <c r="Y33" s="45"/>
      <c r="Z33" s="45"/>
    </row>
    <row r="34" spans="1:26" x14ac:dyDescent="0.25">
      <c r="A34" s="14" t="s">
        <v>44</v>
      </c>
      <c r="B34" s="9">
        <f>B4+B19</f>
        <v>2096.5</v>
      </c>
      <c r="C34" s="10">
        <f t="shared" ref="C34:I34" si="9">C4+C19</f>
        <v>3587.2799999999997</v>
      </c>
      <c r="D34" s="10">
        <f t="shared" si="9"/>
        <v>13148.48</v>
      </c>
      <c r="E34" s="10">
        <f t="shared" si="9"/>
        <v>29294.42</v>
      </c>
      <c r="F34" s="10">
        <f t="shared" si="9"/>
        <v>60780.54</v>
      </c>
      <c r="G34" s="10">
        <f t="shared" si="9"/>
        <v>72096.61</v>
      </c>
      <c r="H34" s="11">
        <f t="shared" si="9"/>
        <v>108426.5</v>
      </c>
      <c r="I34" s="16">
        <f t="shared" si="9"/>
        <v>289430.33</v>
      </c>
      <c r="K34" s="45"/>
      <c r="L34" s="45"/>
      <c r="M34" s="45"/>
      <c r="N34" s="45"/>
      <c r="O34" s="45"/>
      <c r="P34" s="45"/>
      <c r="Q34" s="45"/>
      <c r="R34" s="45"/>
      <c r="S34" s="45"/>
      <c r="T34" s="45"/>
      <c r="U34" s="45"/>
      <c r="V34" s="45"/>
      <c r="W34" s="45"/>
      <c r="X34" s="45"/>
      <c r="Y34" s="45"/>
      <c r="Z34" s="45"/>
    </row>
    <row r="35" spans="1:26" x14ac:dyDescent="0.25">
      <c r="A35" s="15" t="s">
        <v>45</v>
      </c>
      <c r="B35" s="12">
        <f>B5+B20</f>
        <v>31000.85</v>
      </c>
      <c r="C35" s="4">
        <f t="shared" ref="C35:I37" si="10">C5+C20</f>
        <v>46480.78</v>
      </c>
      <c r="D35" s="4">
        <f t="shared" si="10"/>
        <v>130884.59999999999</v>
      </c>
      <c r="E35" s="4">
        <f t="shared" si="10"/>
        <v>220110.25</v>
      </c>
      <c r="F35" s="4">
        <f t="shared" si="10"/>
        <v>268069.32</v>
      </c>
      <c r="G35" s="4">
        <f t="shared" si="10"/>
        <v>231513.02000000002</v>
      </c>
      <c r="H35" s="13">
        <f t="shared" si="10"/>
        <v>376065.77</v>
      </c>
      <c r="I35" s="17">
        <f t="shared" si="10"/>
        <v>1304124.5899999999</v>
      </c>
      <c r="K35" s="45"/>
      <c r="L35" s="45"/>
      <c r="M35" s="45"/>
      <c r="N35" s="45"/>
      <c r="O35" s="45"/>
      <c r="P35" s="45"/>
      <c r="Q35" s="45"/>
      <c r="R35" s="45"/>
      <c r="S35" s="45"/>
      <c r="T35" s="45"/>
      <c r="U35" s="45"/>
      <c r="V35" s="45"/>
      <c r="W35" s="45"/>
      <c r="X35" s="45"/>
      <c r="Y35" s="45"/>
      <c r="Z35" s="45"/>
    </row>
    <row r="36" spans="1:26" x14ac:dyDescent="0.25">
      <c r="A36" s="15" t="s">
        <v>46</v>
      </c>
      <c r="B36" s="12">
        <f>B6+B21</f>
        <v>152854.62</v>
      </c>
      <c r="C36" s="4">
        <f t="shared" si="10"/>
        <v>190418.19999999998</v>
      </c>
      <c r="D36" s="4">
        <f t="shared" si="10"/>
        <v>454120.63</v>
      </c>
      <c r="E36" s="4">
        <f t="shared" si="10"/>
        <v>546156.87</v>
      </c>
      <c r="F36" s="4">
        <f t="shared" si="10"/>
        <v>575035.75</v>
      </c>
      <c r="G36" s="4">
        <f t="shared" si="10"/>
        <v>527307.57999999996</v>
      </c>
      <c r="H36" s="13">
        <f t="shared" si="10"/>
        <v>895615.17999999993</v>
      </c>
      <c r="I36" s="17">
        <f t="shared" si="10"/>
        <v>3341508.8300000005</v>
      </c>
      <c r="K36" s="45"/>
      <c r="L36" s="45"/>
      <c r="M36" s="45"/>
      <c r="N36" s="45"/>
      <c r="O36" s="45"/>
      <c r="P36" s="45"/>
      <c r="Q36" s="45"/>
      <c r="R36" s="45"/>
      <c r="S36" s="45"/>
      <c r="T36" s="45"/>
      <c r="U36" s="45"/>
      <c r="V36" s="45"/>
      <c r="W36" s="45"/>
      <c r="X36" s="45"/>
      <c r="Y36" s="45"/>
      <c r="Z36" s="45"/>
    </row>
    <row r="37" spans="1:26" x14ac:dyDescent="0.25">
      <c r="A37" s="15" t="s">
        <v>47</v>
      </c>
      <c r="B37" s="12">
        <f>B7+B22</f>
        <v>181582.07999999999</v>
      </c>
      <c r="C37" s="4">
        <f t="shared" si="10"/>
        <v>254819.47999999998</v>
      </c>
      <c r="D37" s="4">
        <f t="shared" si="10"/>
        <v>688969.01</v>
      </c>
      <c r="E37" s="4">
        <f t="shared" si="10"/>
        <v>917099.33000000007</v>
      </c>
      <c r="F37" s="4">
        <f t="shared" si="10"/>
        <v>977262.46</v>
      </c>
      <c r="G37" s="4">
        <f t="shared" si="10"/>
        <v>736433.51</v>
      </c>
      <c r="H37" s="13">
        <f t="shared" si="10"/>
        <v>775811.62</v>
      </c>
      <c r="I37" s="17">
        <f t="shared" si="10"/>
        <v>4531977.49</v>
      </c>
      <c r="K37" s="45"/>
      <c r="L37" s="45"/>
      <c r="M37" s="45"/>
      <c r="N37" s="45"/>
      <c r="O37" s="45"/>
      <c r="P37" s="45"/>
      <c r="Q37" s="45"/>
      <c r="R37" s="45"/>
      <c r="S37" s="45"/>
      <c r="T37" s="45"/>
      <c r="U37" s="45"/>
      <c r="V37" s="45"/>
      <c r="W37" s="45"/>
      <c r="X37" s="45"/>
      <c r="Y37" s="45"/>
      <c r="Z37" s="45"/>
    </row>
    <row r="38" spans="1:26" x14ac:dyDescent="0.25">
      <c r="A38" s="15" t="s">
        <v>48</v>
      </c>
      <c r="B38" s="12">
        <f t="shared" ref="B38:I38" si="11">B8+B23</f>
        <v>235831.44999999998</v>
      </c>
      <c r="C38" s="4">
        <f t="shared" si="11"/>
        <v>308048.89</v>
      </c>
      <c r="D38" s="4">
        <f t="shared" si="11"/>
        <v>832544.54</v>
      </c>
      <c r="E38" s="4">
        <f t="shared" si="11"/>
        <v>1201745.98</v>
      </c>
      <c r="F38" s="4">
        <f t="shared" si="11"/>
        <v>1076987.1200000001</v>
      </c>
      <c r="G38" s="4">
        <f t="shared" si="11"/>
        <v>597961.59</v>
      </c>
      <c r="H38" s="13">
        <f t="shared" si="11"/>
        <v>476553.44</v>
      </c>
      <c r="I38" s="17">
        <f t="shared" si="11"/>
        <v>4729673.0100000007</v>
      </c>
      <c r="K38" s="45"/>
      <c r="L38" s="45"/>
      <c r="M38" s="45"/>
      <c r="N38" s="45"/>
      <c r="O38" s="45"/>
      <c r="P38" s="45"/>
      <c r="Q38" s="45"/>
      <c r="R38" s="45"/>
      <c r="S38" s="45"/>
      <c r="T38" s="45"/>
      <c r="U38" s="45"/>
      <c r="V38" s="45"/>
      <c r="W38" s="45"/>
      <c r="X38" s="45"/>
      <c r="Y38" s="45"/>
      <c r="Z38" s="45"/>
    </row>
    <row r="39" spans="1:26" x14ac:dyDescent="0.25">
      <c r="A39" s="15" t="s">
        <v>49</v>
      </c>
      <c r="B39" s="12">
        <f t="shared" ref="B39:I39" si="12">B9+B24</f>
        <v>178071.38</v>
      </c>
      <c r="C39" s="4">
        <f t="shared" si="12"/>
        <v>259815.29</v>
      </c>
      <c r="D39" s="4">
        <f t="shared" si="12"/>
        <v>676467.17</v>
      </c>
      <c r="E39" s="4">
        <f t="shared" si="12"/>
        <v>1046764.82</v>
      </c>
      <c r="F39" s="4">
        <f t="shared" si="12"/>
        <v>1066470.67</v>
      </c>
      <c r="G39" s="4">
        <f t="shared" si="12"/>
        <v>592009</v>
      </c>
      <c r="H39" s="13">
        <f t="shared" si="12"/>
        <v>443882.47</v>
      </c>
      <c r="I39" s="17">
        <f t="shared" si="12"/>
        <v>4263480.8</v>
      </c>
      <c r="K39" s="45"/>
      <c r="L39" s="45"/>
      <c r="M39" s="45"/>
      <c r="N39" s="45"/>
      <c r="O39" s="45"/>
      <c r="P39" s="45"/>
      <c r="Q39" s="45"/>
      <c r="R39" s="45"/>
      <c r="S39" s="45"/>
      <c r="T39" s="45"/>
      <c r="U39" s="45"/>
      <c r="V39" s="45"/>
      <c r="W39" s="45"/>
      <c r="X39" s="45"/>
      <c r="Y39" s="45"/>
      <c r="Z39" s="45"/>
    </row>
    <row r="40" spans="1:26" x14ac:dyDescent="0.25">
      <c r="A40" s="15" t="s">
        <v>50</v>
      </c>
      <c r="B40" s="12">
        <f t="shared" ref="B40:I42" si="13">B10+B25</f>
        <v>142901.9</v>
      </c>
      <c r="C40" s="4">
        <f t="shared" si="13"/>
        <v>357249.36000000004</v>
      </c>
      <c r="D40" s="4">
        <f t="shared" si="13"/>
        <v>1087489.6100000001</v>
      </c>
      <c r="E40" s="4">
        <f t="shared" si="13"/>
        <v>1916706.67</v>
      </c>
      <c r="F40" s="4">
        <f t="shared" si="13"/>
        <v>2299995.3200000003</v>
      </c>
      <c r="G40" s="4">
        <f t="shared" si="13"/>
        <v>1385619.5</v>
      </c>
      <c r="H40" s="13">
        <f t="shared" si="13"/>
        <v>1275606.05</v>
      </c>
      <c r="I40" s="17">
        <f t="shared" si="13"/>
        <v>8465568.4100000001</v>
      </c>
      <c r="K40" s="45"/>
      <c r="L40" s="45"/>
      <c r="M40" s="45"/>
      <c r="N40" s="45"/>
      <c r="O40" s="45"/>
      <c r="P40" s="45"/>
      <c r="Q40" s="45"/>
      <c r="R40" s="45"/>
      <c r="S40" s="45"/>
      <c r="T40" s="45"/>
      <c r="U40" s="45"/>
      <c r="V40" s="45"/>
      <c r="W40" s="45"/>
      <c r="X40" s="45"/>
      <c r="Y40" s="45"/>
      <c r="Z40" s="45"/>
    </row>
    <row r="41" spans="1:26" x14ac:dyDescent="0.25">
      <c r="A41" s="15" t="s">
        <v>51</v>
      </c>
      <c r="B41" s="12">
        <f t="shared" si="13"/>
        <v>458551.62</v>
      </c>
      <c r="C41" s="4">
        <f t="shared" si="13"/>
        <v>240584.04</v>
      </c>
      <c r="D41" s="4">
        <f t="shared" si="13"/>
        <v>350483.12</v>
      </c>
      <c r="E41" s="4">
        <f t="shared" si="13"/>
        <v>357914.37</v>
      </c>
      <c r="F41" s="4">
        <f t="shared" si="13"/>
        <v>220326.33000000002</v>
      </c>
      <c r="G41" s="4">
        <f t="shared" si="13"/>
        <v>96283.98000000001</v>
      </c>
      <c r="H41" s="13">
        <f t="shared" si="13"/>
        <v>83116.760000000009</v>
      </c>
      <c r="I41" s="17">
        <f t="shared" si="13"/>
        <v>1807260.2199999997</v>
      </c>
      <c r="K41" s="45"/>
      <c r="L41" s="45"/>
      <c r="M41" s="45"/>
      <c r="N41" s="45"/>
      <c r="O41" s="45"/>
      <c r="P41" s="45"/>
      <c r="Q41" s="45"/>
      <c r="R41" s="45"/>
      <c r="S41" s="45"/>
      <c r="T41" s="45"/>
      <c r="U41" s="45"/>
      <c r="V41" s="45"/>
      <c r="W41" s="45"/>
      <c r="X41" s="45"/>
      <c r="Y41" s="45"/>
      <c r="Z41" s="45"/>
    </row>
    <row r="42" spans="1:26" x14ac:dyDescent="0.25">
      <c r="A42" s="18" t="s">
        <v>62</v>
      </c>
      <c r="B42" s="19">
        <f t="shared" si="13"/>
        <v>1382890.4</v>
      </c>
      <c r="C42" s="20">
        <f t="shared" si="13"/>
        <v>1661003.32</v>
      </c>
      <c r="D42" s="20">
        <f t="shared" si="13"/>
        <v>4234107.16</v>
      </c>
      <c r="E42" s="20">
        <f t="shared" si="13"/>
        <v>6235792.71</v>
      </c>
      <c r="F42" s="20">
        <f t="shared" si="13"/>
        <v>6544927.5100000007</v>
      </c>
      <c r="G42" s="20">
        <f t="shared" si="13"/>
        <v>4239224.790000001</v>
      </c>
      <c r="H42" s="21">
        <f t="shared" si="13"/>
        <v>4435077.79</v>
      </c>
      <c r="I42" s="22">
        <f t="shared" si="13"/>
        <v>28733023.680000003</v>
      </c>
      <c r="K42" s="45"/>
      <c r="L42" s="45"/>
      <c r="M42" s="45"/>
      <c r="N42" s="45"/>
      <c r="O42" s="45"/>
      <c r="P42" s="45"/>
      <c r="Q42" s="45"/>
      <c r="R42" s="45"/>
      <c r="S42" s="45"/>
      <c r="T42" s="45"/>
      <c r="U42" s="45"/>
      <c r="V42" s="45"/>
      <c r="W42" s="45"/>
      <c r="X42" s="45"/>
      <c r="Y42" s="45"/>
      <c r="Z42" s="45"/>
    </row>
    <row r="43" spans="1:26" x14ac:dyDescent="0.25">
      <c r="A43" s="34" t="s">
        <v>69</v>
      </c>
      <c r="B43" s="33"/>
      <c r="C43" s="33"/>
      <c r="D43" s="33"/>
      <c r="E43" s="33"/>
      <c r="F43" s="33"/>
      <c r="G43" s="33"/>
      <c r="H43" s="33"/>
      <c r="I43" s="33"/>
    </row>
    <row r="44" spans="1:26" x14ac:dyDescent="0.25">
      <c r="A44" s="35" t="s">
        <v>102</v>
      </c>
      <c r="B44" s="33"/>
      <c r="C44" s="33"/>
      <c r="D44" s="33"/>
      <c r="E44" s="33"/>
      <c r="F44" s="33"/>
      <c r="G44" s="33"/>
      <c r="H44" s="33"/>
      <c r="I44" s="33"/>
    </row>
    <row r="47" spans="1:26" x14ac:dyDescent="0.25">
      <c r="A47" s="1" t="s">
        <v>99</v>
      </c>
    </row>
    <row r="48" spans="1:26" x14ac:dyDescent="0.25">
      <c r="A48" s="3" t="s">
        <v>59</v>
      </c>
    </row>
    <row r="49" spans="1:10" ht="36" x14ac:dyDescent="0.25">
      <c r="B49" s="26" t="s">
        <v>52</v>
      </c>
      <c r="C49" s="27" t="s">
        <v>53</v>
      </c>
      <c r="D49" s="27" t="s">
        <v>54</v>
      </c>
      <c r="E49" s="27" t="s">
        <v>55</v>
      </c>
      <c r="F49" s="27" t="s">
        <v>56</v>
      </c>
      <c r="G49" s="27" t="s">
        <v>57</v>
      </c>
      <c r="H49" s="28" t="s">
        <v>58</v>
      </c>
      <c r="I49" s="8" t="s">
        <v>61</v>
      </c>
    </row>
    <row r="50" spans="1:10" x14ac:dyDescent="0.25">
      <c r="A50" s="14" t="s">
        <v>44</v>
      </c>
      <c r="B50" s="45">
        <v>31.58</v>
      </c>
      <c r="C50" s="45">
        <v>74.290000000000006</v>
      </c>
      <c r="D50" s="45">
        <v>293.2</v>
      </c>
      <c r="E50" s="45">
        <v>592.57000000000005</v>
      </c>
      <c r="F50" s="45">
        <v>1176.1500000000001</v>
      </c>
      <c r="G50" s="45">
        <v>1261.93</v>
      </c>
      <c r="H50" s="45">
        <v>2139</v>
      </c>
      <c r="I50" s="16">
        <f>SUM(B50:H50)</f>
        <v>5568.72</v>
      </c>
      <c r="J50" s="44"/>
    </row>
    <row r="51" spans="1:10" x14ac:dyDescent="0.25">
      <c r="A51" s="15" t="s">
        <v>45</v>
      </c>
      <c r="B51" s="45">
        <v>425</v>
      </c>
      <c r="C51" s="45">
        <v>957.29</v>
      </c>
      <c r="D51" s="45">
        <v>3584.44</v>
      </c>
      <c r="E51" s="45">
        <v>9969.16</v>
      </c>
      <c r="F51" s="45">
        <v>20489.34</v>
      </c>
      <c r="G51" s="45">
        <v>19455.09</v>
      </c>
      <c r="H51" s="45">
        <v>31698.06</v>
      </c>
      <c r="I51" s="17">
        <f t="shared" ref="I51:I58" si="14">SUM(B51:H51)</f>
        <v>86578.37999999999</v>
      </c>
      <c r="J51" s="44"/>
    </row>
    <row r="52" spans="1:10" x14ac:dyDescent="0.25">
      <c r="A52" s="15" t="s">
        <v>46</v>
      </c>
      <c r="B52" s="45">
        <v>559.9</v>
      </c>
      <c r="C52" s="45">
        <v>679.84</v>
      </c>
      <c r="D52" s="45">
        <v>2702.36</v>
      </c>
      <c r="E52" s="45">
        <v>8127.87</v>
      </c>
      <c r="F52" s="45">
        <v>23472.21</v>
      </c>
      <c r="G52" s="45">
        <v>26491.33</v>
      </c>
      <c r="H52" s="45">
        <v>50888.61</v>
      </c>
      <c r="I52" s="17">
        <f t="shared" si="14"/>
        <v>112922.12</v>
      </c>
      <c r="J52" s="44"/>
    </row>
    <row r="53" spans="1:10" x14ac:dyDescent="0.25">
      <c r="A53" s="15" t="s">
        <v>47</v>
      </c>
      <c r="B53" s="45">
        <v>693.47</v>
      </c>
      <c r="C53" s="45">
        <v>1140.3</v>
      </c>
      <c r="D53" s="45">
        <v>4532.2700000000004</v>
      </c>
      <c r="E53" s="45">
        <v>15656.25</v>
      </c>
      <c r="F53" s="45">
        <v>36128.57</v>
      </c>
      <c r="G53" s="45">
        <v>30456.92</v>
      </c>
      <c r="H53" s="45">
        <v>36205.910000000003</v>
      </c>
      <c r="I53" s="17">
        <f t="shared" si="14"/>
        <v>124813.69</v>
      </c>
      <c r="J53" s="44"/>
    </row>
    <row r="54" spans="1:10" x14ac:dyDescent="0.25">
      <c r="A54" s="15" t="s">
        <v>48</v>
      </c>
      <c r="B54" s="45">
        <v>1355</v>
      </c>
      <c r="C54" s="45">
        <v>2140.81</v>
      </c>
      <c r="D54" s="45">
        <v>7884.69</v>
      </c>
      <c r="E54" s="45">
        <v>22657.96</v>
      </c>
      <c r="F54" s="45">
        <v>44934</v>
      </c>
      <c r="G54" s="45">
        <v>31408.959999999999</v>
      </c>
      <c r="H54" s="45">
        <v>28175.47</v>
      </c>
      <c r="I54" s="17">
        <f t="shared" si="14"/>
        <v>138556.88999999998</v>
      </c>
      <c r="J54" s="44"/>
    </row>
    <row r="55" spans="1:10" x14ac:dyDescent="0.25">
      <c r="A55" s="15" t="s">
        <v>49</v>
      </c>
      <c r="B55" s="45">
        <v>2145</v>
      </c>
      <c r="C55" s="45">
        <v>3851.14</v>
      </c>
      <c r="D55" s="45">
        <v>12663.12</v>
      </c>
      <c r="E55" s="45">
        <v>34543.65</v>
      </c>
      <c r="F55" s="45">
        <v>68194.75</v>
      </c>
      <c r="G55" s="45">
        <v>43488.85</v>
      </c>
      <c r="H55" s="45">
        <v>35841.449999999997</v>
      </c>
      <c r="I55" s="17">
        <f t="shared" si="14"/>
        <v>200727.96000000002</v>
      </c>
      <c r="J55" s="44"/>
    </row>
    <row r="56" spans="1:10" x14ac:dyDescent="0.25">
      <c r="A56" s="15" t="s">
        <v>50</v>
      </c>
      <c r="B56" s="45">
        <v>1402.73</v>
      </c>
      <c r="C56" s="45">
        <v>4441.08</v>
      </c>
      <c r="D56" s="45">
        <v>19025.18</v>
      </c>
      <c r="E56" s="45">
        <v>53623.15</v>
      </c>
      <c r="F56" s="45">
        <v>95841.8</v>
      </c>
      <c r="G56" s="45">
        <v>65210.239999999998</v>
      </c>
      <c r="H56" s="45">
        <v>68897.77</v>
      </c>
      <c r="I56" s="17">
        <f t="shared" si="14"/>
        <v>308441.95</v>
      </c>
      <c r="J56" s="44"/>
    </row>
    <row r="57" spans="1:10" x14ac:dyDescent="0.25">
      <c r="A57" s="15" t="s">
        <v>51</v>
      </c>
      <c r="B57" s="45">
        <v>1516.87</v>
      </c>
      <c r="C57" s="45">
        <v>1497.93</v>
      </c>
      <c r="D57" s="45">
        <v>4358.71</v>
      </c>
      <c r="E57" s="45">
        <v>9208.68</v>
      </c>
      <c r="F57" s="45">
        <v>14006.22</v>
      </c>
      <c r="G57" s="45">
        <v>8234.9599999999991</v>
      </c>
      <c r="H57" s="45">
        <v>8532.67</v>
      </c>
      <c r="I57" s="17">
        <f t="shared" si="14"/>
        <v>47356.04</v>
      </c>
      <c r="J57" s="44"/>
    </row>
    <row r="58" spans="1:10" x14ac:dyDescent="0.25">
      <c r="A58" s="18" t="s">
        <v>62</v>
      </c>
      <c r="B58" s="19">
        <f>SUM(B50:B57)</f>
        <v>8129.55</v>
      </c>
      <c r="C58" s="20">
        <f t="shared" ref="C58" si="15">SUM(C50:C57)</f>
        <v>14782.68</v>
      </c>
      <c r="D58" s="20">
        <f t="shared" ref="D58" si="16">SUM(D50:D57)</f>
        <v>55043.97</v>
      </c>
      <c r="E58" s="20">
        <f t="shared" ref="E58" si="17">SUM(E50:E57)</f>
        <v>154379.28999999998</v>
      </c>
      <c r="F58" s="20">
        <f t="shared" ref="F58" si="18">SUM(F50:F57)</f>
        <v>304243.03999999998</v>
      </c>
      <c r="G58" s="20">
        <f t="shared" ref="G58" si="19">SUM(G50:G57)</f>
        <v>226008.28</v>
      </c>
      <c r="H58" s="21">
        <f t="shared" ref="H58" si="20">SUM(H50:H57)</f>
        <v>262378.94</v>
      </c>
      <c r="I58" s="22">
        <f t="shared" si="14"/>
        <v>1024965.75</v>
      </c>
    </row>
    <row r="59" spans="1:10" x14ac:dyDescent="0.25">
      <c r="A59" s="34" t="s">
        <v>78</v>
      </c>
      <c r="B59" s="33"/>
      <c r="C59" s="33"/>
      <c r="D59" s="33"/>
      <c r="E59" s="33"/>
      <c r="F59" s="33"/>
      <c r="G59" s="33"/>
      <c r="H59" s="33"/>
      <c r="I59" s="33"/>
    </row>
    <row r="60" spans="1:10" x14ac:dyDescent="0.25">
      <c r="A60" s="34" t="s">
        <v>69</v>
      </c>
      <c r="B60" s="33"/>
      <c r="C60" s="33"/>
      <c r="D60" s="33"/>
      <c r="E60" s="33"/>
      <c r="F60" s="33"/>
      <c r="G60" s="33"/>
      <c r="H60" s="33"/>
      <c r="I60" s="33"/>
    </row>
    <row r="61" spans="1:10" x14ac:dyDescent="0.25">
      <c r="A61" s="35" t="s">
        <v>102</v>
      </c>
      <c r="B61" s="33"/>
      <c r="C61" s="33"/>
      <c r="D61" s="33"/>
      <c r="E61" s="33"/>
      <c r="F61" s="33"/>
      <c r="G61" s="33"/>
      <c r="H61" s="33"/>
      <c r="I61" s="33"/>
    </row>
    <row r="63" spans="1:10" x14ac:dyDescent="0.25">
      <c r="A63" s="3" t="s">
        <v>60</v>
      </c>
    </row>
    <row r="64" spans="1:10" ht="36" x14ac:dyDescent="0.25">
      <c r="B64" s="26" t="s">
        <v>52</v>
      </c>
      <c r="C64" s="27" t="s">
        <v>53</v>
      </c>
      <c r="D64" s="27" t="s">
        <v>54</v>
      </c>
      <c r="E64" s="27" t="s">
        <v>55</v>
      </c>
      <c r="F64" s="27" t="s">
        <v>56</v>
      </c>
      <c r="G64" s="27" t="s">
        <v>57</v>
      </c>
      <c r="H64" s="28" t="s">
        <v>58</v>
      </c>
      <c r="I64" s="8" t="s">
        <v>61</v>
      </c>
    </row>
    <row r="65" spans="1:10" x14ac:dyDescent="0.25">
      <c r="A65" s="14" t="s">
        <v>44</v>
      </c>
      <c r="B65" s="45">
        <v>640.51</v>
      </c>
      <c r="C65" s="45">
        <v>1877.44</v>
      </c>
      <c r="D65" s="45">
        <v>8801.43</v>
      </c>
      <c r="E65" s="45">
        <v>24026.54</v>
      </c>
      <c r="F65" s="45">
        <v>56847.99</v>
      </c>
      <c r="G65" s="45">
        <v>69730.759999999995</v>
      </c>
      <c r="H65" s="45">
        <v>105490.99</v>
      </c>
      <c r="I65" s="16">
        <f>SUM(B65:H65)</f>
        <v>267415.65999999997</v>
      </c>
      <c r="J65" s="44"/>
    </row>
    <row r="66" spans="1:10" x14ac:dyDescent="0.25">
      <c r="A66" s="15" t="s">
        <v>45</v>
      </c>
      <c r="B66" s="45">
        <v>2048.75</v>
      </c>
      <c r="C66" s="45">
        <v>5716.13</v>
      </c>
      <c r="D66" s="45">
        <v>26278.47</v>
      </c>
      <c r="E66" s="45">
        <v>77049.55</v>
      </c>
      <c r="F66" s="45">
        <v>175870.14</v>
      </c>
      <c r="G66" s="45">
        <v>185116.79999999999</v>
      </c>
      <c r="H66" s="45">
        <v>321552.63</v>
      </c>
      <c r="I66" s="17">
        <f t="shared" ref="I66:I73" si="21">SUM(B66:H66)</f>
        <v>793632.47</v>
      </c>
      <c r="J66" s="44"/>
    </row>
    <row r="67" spans="1:10" x14ac:dyDescent="0.25">
      <c r="A67" s="15" t="s">
        <v>46</v>
      </c>
      <c r="B67" s="45">
        <v>1964</v>
      </c>
      <c r="C67" s="45">
        <v>5276.35</v>
      </c>
      <c r="D67" s="45">
        <v>28200.74</v>
      </c>
      <c r="E67" s="45">
        <v>104072.68</v>
      </c>
      <c r="F67" s="45">
        <v>311062.71000000002</v>
      </c>
      <c r="G67" s="45">
        <v>400342.5</v>
      </c>
      <c r="H67" s="45">
        <v>769258.82</v>
      </c>
      <c r="I67" s="17">
        <f t="shared" si="21"/>
        <v>1620177.7999999998</v>
      </c>
      <c r="J67" s="44"/>
    </row>
    <row r="68" spans="1:10" x14ac:dyDescent="0.25">
      <c r="A68" s="15" t="s">
        <v>47</v>
      </c>
      <c r="B68" s="45">
        <v>4713.03</v>
      </c>
      <c r="C68" s="45">
        <v>14297.09</v>
      </c>
      <c r="D68" s="45">
        <v>78566.75</v>
      </c>
      <c r="E68" s="45">
        <v>274191.48</v>
      </c>
      <c r="F68" s="45">
        <v>684608.76</v>
      </c>
      <c r="G68" s="45">
        <v>639892.36</v>
      </c>
      <c r="H68" s="45">
        <v>710719.78</v>
      </c>
      <c r="I68" s="17">
        <f t="shared" si="21"/>
        <v>2406989.25</v>
      </c>
      <c r="J68" s="44"/>
    </row>
    <row r="69" spans="1:10" x14ac:dyDescent="0.25">
      <c r="A69" s="15" t="s">
        <v>48</v>
      </c>
      <c r="B69" s="45">
        <v>6273.63</v>
      </c>
      <c r="C69" s="45">
        <v>20619.95</v>
      </c>
      <c r="D69" s="45">
        <v>104026.98</v>
      </c>
      <c r="E69" s="45">
        <v>346564.59</v>
      </c>
      <c r="F69" s="45">
        <v>713744.84</v>
      </c>
      <c r="G69" s="45">
        <v>501651.81</v>
      </c>
      <c r="H69" s="45">
        <v>426687.75</v>
      </c>
      <c r="I69" s="17">
        <f t="shared" si="21"/>
        <v>2119569.5499999998</v>
      </c>
      <c r="J69" s="44"/>
    </row>
    <row r="70" spans="1:10" x14ac:dyDescent="0.25">
      <c r="A70" s="15" t="s">
        <v>49</v>
      </c>
      <c r="B70" s="45">
        <v>7910.32</v>
      </c>
      <c r="C70" s="45">
        <v>26607.58</v>
      </c>
      <c r="D70" s="45">
        <v>122584.48</v>
      </c>
      <c r="E70" s="45">
        <v>372068.45</v>
      </c>
      <c r="F70" s="45">
        <v>745415.44</v>
      </c>
      <c r="G70" s="45">
        <v>499310.61</v>
      </c>
      <c r="H70" s="45">
        <v>391835.03</v>
      </c>
      <c r="I70" s="17">
        <f t="shared" si="21"/>
        <v>2165731.91</v>
      </c>
      <c r="J70" s="44"/>
    </row>
    <row r="71" spans="1:10" x14ac:dyDescent="0.25">
      <c r="A71" s="15" t="s">
        <v>50</v>
      </c>
      <c r="B71" s="45">
        <v>14922.68</v>
      </c>
      <c r="C71" s="45">
        <v>65156.62</v>
      </c>
      <c r="D71" s="45">
        <v>303649.34000000003</v>
      </c>
      <c r="E71" s="45">
        <v>912398.24</v>
      </c>
      <c r="F71" s="45">
        <v>1762955.48</v>
      </c>
      <c r="G71" s="45">
        <v>1185389.58</v>
      </c>
      <c r="H71" s="45">
        <v>1131521.3999999999</v>
      </c>
      <c r="I71" s="17">
        <f t="shared" si="21"/>
        <v>5375993.3399999999</v>
      </c>
      <c r="J71" s="44"/>
    </row>
    <row r="72" spans="1:10" x14ac:dyDescent="0.25">
      <c r="A72" s="15" t="s">
        <v>51</v>
      </c>
      <c r="B72" s="45">
        <v>6245.12</v>
      </c>
      <c r="C72" s="45">
        <v>13174.91</v>
      </c>
      <c r="D72" s="45">
        <v>42267.15</v>
      </c>
      <c r="E72" s="45">
        <v>89345.36</v>
      </c>
      <c r="F72" s="45">
        <v>116712.06</v>
      </c>
      <c r="G72" s="45">
        <v>66372.160000000003</v>
      </c>
      <c r="H72" s="45">
        <v>62276.2</v>
      </c>
      <c r="I72" s="17">
        <f t="shared" si="21"/>
        <v>396392.96000000002</v>
      </c>
      <c r="J72" s="44"/>
    </row>
    <row r="73" spans="1:10" x14ac:dyDescent="0.25">
      <c r="A73" s="18" t="s">
        <v>62</v>
      </c>
      <c r="B73" s="19">
        <f>SUM(B65:B72)</f>
        <v>44718.04</v>
      </c>
      <c r="C73" s="20">
        <f t="shared" ref="C73" si="22">SUM(C65:C72)</f>
        <v>152726.07</v>
      </c>
      <c r="D73" s="20">
        <f t="shared" ref="D73" si="23">SUM(D65:D72)</f>
        <v>714375.34</v>
      </c>
      <c r="E73" s="20">
        <f t="shared" ref="E73" si="24">SUM(E65:E72)</f>
        <v>2199716.89</v>
      </c>
      <c r="F73" s="20">
        <f t="shared" ref="F73" si="25">SUM(F65:F72)</f>
        <v>4567217.419999999</v>
      </c>
      <c r="G73" s="20">
        <f t="shared" ref="G73" si="26">SUM(G65:G72)</f>
        <v>3547806.58</v>
      </c>
      <c r="H73" s="21">
        <f t="shared" ref="H73" si="27">SUM(H65:H72)</f>
        <v>3919342.6</v>
      </c>
      <c r="I73" s="22">
        <f t="shared" si="21"/>
        <v>15145902.939999999</v>
      </c>
    </row>
    <row r="74" spans="1:10" x14ac:dyDescent="0.25">
      <c r="A74" s="34" t="s">
        <v>79</v>
      </c>
      <c r="B74" s="33"/>
      <c r="C74" s="33"/>
      <c r="D74" s="33"/>
      <c r="E74" s="33"/>
      <c r="F74" s="33"/>
      <c r="G74" s="33"/>
      <c r="H74" s="33"/>
      <c r="I74" s="33"/>
    </row>
    <row r="75" spans="1:10" x14ac:dyDescent="0.25">
      <c r="A75" s="34" t="s">
        <v>69</v>
      </c>
      <c r="B75" s="33"/>
      <c r="C75" s="33"/>
      <c r="D75" s="33"/>
      <c r="E75" s="33"/>
      <c r="F75" s="33"/>
      <c r="G75" s="33"/>
      <c r="H75" s="33"/>
      <c r="I75" s="33"/>
    </row>
    <row r="76" spans="1:10" x14ac:dyDescent="0.25">
      <c r="A76" s="35" t="s">
        <v>102</v>
      </c>
      <c r="B76" s="33"/>
      <c r="C76" s="33"/>
      <c r="D76" s="33"/>
      <c r="E76" s="33"/>
      <c r="F76" s="33"/>
      <c r="G76" s="33"/>
      <c r="H76" s="33"/>
      <c r="I76" s="33"/>
    </row>
    <row r="78" spans="1:10" x14ac:dyDescent="0.25">
      <c r="A78" s="3" t="s">
        <v>63</v>
      </c>
    </row>
    <row r="79" spans="1:10" ht="36" x14ac:dyDescent="0.25">
      <c r="B79" s="26" t="s">
        <v>52</v>
      </c>
      <c r="C79" s="27" t="s">
        <v>53</v>
      </c>
      <c r="D79" s="27" t="s">
        <v>54</v>
      </c>
      <c r="E79" s="27" t="s">
        <v>55</v>
      </c>
      <c r="F79" s="27" t="s">
        <v>56</v>
      </c>
      <c r="G79" s="27" t="s">
        <v>57</v>
      </c>
      <c r="H79" s="28" t="s">
        <v>58</v>
      </c>
      <c r="I79" s="8" t="s">
        <v>61</v>
      </c>
    </row>
    <row r="80" spans="1:10" x14ac:dyDescent="0.25">
      <c r="A80" s="14" t="s">
        <v>44</v>
      </c>
      <c r="B80" s="9">
        <f>B50+B65</f>
        <v>672.09</v>
      </c>
      <c r="C80" s="10">
        <f t="shared" ref="C80:I80" si="28">C50+C65</f>
        <v>1951.73</v>
      </c>
      <c r="D80" s="10">
        <f t="shared" si="28"/>
        <v>9094.630000000001</v>
      </c>
      <c r="E80" s="10">
        <f t="shared" si="28"/>
        <v>24619.11</v>
      </c>
      <c r="F80" s="10">
        <f t="shared" si="28"/>
        <v>58024.14</v>
      </c>
      <c r="G80" s="10">
        <f t="shared" si="28"/>
        <v>70992.689999999988</v>
      </c>
      <c r="H80" s="11">
        <f t="shared" si="28"/>
        <v>107629.99</v>
      </c>
      <c r="I80" s="16">
        <f t="shared" si="28"/>
        <v>272984.37999999995</v>
      </c>
    </row>
    <row r="81" spans="1:26" x14ac:dyDescent="0.25">
      <c r="A81" s="15" t="s">
        <v>45</v>
      </c>
      <c r="B81" s="12">
        <f>B51+B66</f>
        <v>2473.75</v>
      </c>
      <c r="C81" s="4">
        <f t="shared" ref="C81:I83" si="29">C51+C66</f>
        <v>6673.42</v>
      </c>
      <c r="D81" s="4">
        <f t="shared" si="29"/>
        <v>29862.91</v>
      </c>
      <c r="E81" s="4">
        <f t="shared" si="29"/>
        <v>87018.71</v>
      </c>
      <c r="F81" s="4">
        <f t="shared" si="29"/>
        <v>196359.48</v>
      </c>
      <c r="G81" s="4">
        <f t="shared" si="29"/>
        <v>204571.88999999998</v>
      </c>
      <c r="H81" s="13">
        <f t="shared" si="29"/>
        <v>353250.69</v>
      </c>
      <c r="I81" s="17">
        <f t="shared" si="29"/>
        <v>880210.85</v>
      </c>
    </row>
    <row r="82" spans="1:26" x14ac:dyDescent="0.25">
      <c r="A82" s="15" t="s">
        <v>46</v>
      </c>
      <c r="B82" s="12">
        <f>B52+B67</f>
        <v>2523.9</v>
      </c>
      <c r="C82" s="4">
        <f t="shared" si="29"/>
        <v>5956.1900000000005</v>
      </c>
      <c r="D82" s="4">
        <f t="shared" si="29"/>
        <v>30903.100000000002</v>
      </c>
      <c r="E82" s="4">
        <f t="shared" si="29"/>
        <v>112200.54999999999</v>
      </c>
      <c r="F82" s="4">
        <f t="shared" si="29"/>
        <v>334534.92000000004</v>
      </c>
      <c r="G82" s="4">
        <f t="shared" si="29"/>
        <v>426833.83</v>
      </c>
      <c r="H82" s="13">
        <f t="shared" si="29"/>
        <v>820147.42999999993</v>
      </c>
      <c r="I82" s="17">
        <f t="shared" si="29"/>
        <v>1733099.92</v>
      </c>
    </row>
    <row r="83" spans="1:26" x14ac:dyDescent="0.25">
      <c r="A83" s="15" t="s">
        <v>47</v>
      </c>
      <c r="B83" s="12">
        <f>B53+B68</f>
        <v>5406.5</v>
      </c>
      <c r="C83" s="4">
        <f t="shared" si="29"/>
        <v>15437.39</v>
      </c>
      <c r="D83" s="4">
        <f t="shared" si="29"/>
        <v>83099.02</v>
      </c>
      <c r="E83" s="4">
        <f t="shared" si="29"/>
        <v>289847.73</v>
      </c>
      <c r="F83" s="4">
        <f t="shared" si="29"/>
        <v>720737.33</v>
      </c>
      <c r="G83" s="4">
        <f t="shared" si="29"/>
        <v>670349.28</v>
      </c>
      <c r="H83" s="13">
        <f t="shared" si="29"/>
        <v>746925.69000000006</v>
      </c>
      <c r="I83" s="17">
        <f t="shared" si="29"/>
        <v>2531802.94</v>
      </c>
    </row>
    <row r="84" spans="1:26" x14ac:dyDescent="0.25">
      <c r="A84" s="15" t="s">
        <v>48</v>
      </c>
      <c r="B84" s="12">
        <f t="shared" ref="B84:I84" si="30">B54+B69</f>
        <v>7628.63</v>
      </c>
      <c r="C84" s="4">
        <f t="shared" si="30"/>
        <v>22760.760000000002</v>
      </c>
      <c r="D84" s="4">
        <f t="shared" si="30"/>
        <v>111911.67</v>
      </c>
      <c r="E84" s="4">
        <f t="shared" si="30"/>
        <v>369222.55000000005</v>
      </c>
      <c r="F84" s="4">
        <f t="shared" si="30"/>
        <v>758678.84</v>
      </c>
      <c r="G84" s="4">
        <f t="shared" si="30"/>
        <v>533060.77</v>
      </c>
      <c r="H84" s="13">
        <f t="shared" si="30"/>
        <v>454863.22</v>
      </c>
      <c r="I84" s="17">
        <f t="shared" si="30"/>
        <v>2258126.44</v>
      </c>
    </row>
    <row r="85" spans="1:26" x14ac:dyDescent="0.25">
      <c r="A85" s="15" t="s">
        <v>49</v>
      </c>
      <c r="B85" s="12">
        <f t="shared" ref="B85:I85" si="31">B55+B70</f>
        <v>10055.32</v>
      </c>
      <c r="C85" s="4">
        <f t="shared" si="31"/>
        <v>30458.720000000001</v>
      </c>
      <c r="D85" s="4">
        <f t="shared" si="31"/>
        <v>135247.6</v>
      </c>
      <c r="E85" s="4">
        <f t="shared" si="31"/>
        <v>406612.10000000003</v>
      </c>
      <c r="F85" s="4">
        <f t="shared" si="31"/>
        <v>813610.19</v>
      </c>
      <c r="G85" s="4">
        <f t="shared" si="31"/>
        <v>542799.46</v>
      </c>
      <c r="H85" s="13">
        <f t="shared" si="31"/>
        <v>427676.48000000004</v>
      </c>
      <c r="I85" s="17">
        <f t="shared" si="31"/>
        <v>2366459.87</v>
      </c>
    </row>
    <row r="86" spans="1:26" x14ac:dyDescent="0.25">
      <c r="A86" s="15" t="s">
        <v>50</v>
      </c>
      <c r="B86" s="12">
        <f t="shared" ref="B86:I88" si="32">B56+B71</f>
        <v>16325.41</v>
      </c>
      <c r="C86" s="4">
        <f t="shared" si="32"/>
        <v>69597.7</v>
      </c>
      <c r="D86" s="4">
        <f t="shared" si="32"/>
        <v>322674.52</v>
      </c>
      <c r="E86" s="4">
        <f t="shared" si="32"/>
        <v>966021.39</v>
      </c>
      <c r="F86" s="4">
        <f t="shared" si="32"/>
        <v>1858797.28</v>
      </c>
      <c r="G86" s="4">
        <f t="shared" si="32"/>
        <v>1250599.82</v>
      </c>
      <c r="H86" s="13">
        <f t="shared" si="32"/>
        <v>1200419.17</v>
      </c>
      <c r="I86" s="17">
        <f t="shared" si="32"/>
        <v>5684435.29</v>
      </c>
    </row>
    <row r="87" spans="1:26" x14ac:dyDescent="0.25">
      <c r="A87" s="15" t="s">
        <v>51</v>
      </c>
      <c r="B87" s="12">
        <f t="shared" si="32"/>
        <v>7761.99</v>
      </c>
      <c r="C87" s="4">
        <f t="shared" si="32"/>
        <v>14672.84</v>
      </c>
      <c r="D87" s="4">
        <f t="shared" si="32"/>
        <v>46625.86</v>
      </c>
      <c r="E87" s="4">
        <f t="shared" si="32"/>
        <v>98554.040000000008</v>
      </c>
      <c r="F87" s="4">
        <f t="shared" si="32"/>
        <v>130718.28</v>
      </c>
      <c r="G87" s="4">
        <f t="shared" si="32"/>
        <v>74607.12</v>
      </c>
      <c r="H87" s="13">
        <f t="shared" si="32"/>
        <v>70808.87</v>
      </c>
      <c r="I87" s="17">
        <f t="shared" si="32"/>
        <v>443749</v>
      </c>
    </row>
    <row r="88" spans="1:26" x14ac:dyDescent="0.25">
      <c r="A88" s="18" t="s">
        <v>62</v>
      </c>
      <c r="B88" s="19">
        <f t="shared" si="32"/>
        <v>52847.590000000004</v>
      </c>
      <c r="C88" s="20">
        <f t="shared" si="32"/>
        <v>167508.75</v>
      </c>
      <c r="D88" s="20">
        <f t="shared" si="32"/>
        <v>769419.30999999994</v>
      </c>
      <c r="E88" s="20">
        <f t="shared" si="32"/>
        <v>2354096.1800000002</v>
      </c>
      <c r="F88" s="20">
        <f t="shared" si="32"/>
        <v>4871460.459999999</v>
      </c>
      <c r="G88" s="20">
        <f t="shared" si="32"/>
        <v>3773814.86</v>
      </c>
      <c r="H88" s="21">
        <f t="shared" si="32"/>
        <v>4181721.54</v>
      </c>
      <c r="I88" s="22">
        <f t="shared" si="32"/>
        <v>16170868.689999999</v>
      </c>
    </row>
    <row r="89" spans="1:26" x14ac:dyDescent="0.25">
      <c r="A89" s="34" t="s">
        <v>69</v>
      </c>
      <c r="B89" s="33"/>
      <c r="C89" s="33"/>
      <c r="D89" s="33"/>
      <c r="E89" s="33"/>
      <c r="F89" s="33"/>
      <c r="G89" s="33"/>
      <c r="H89" s="33"/>
      <c r="I89" s="33"/>
    </row>
    <row r="90" spans="1:26" x14ac:dyDescent="0.25">
      <c r="A90" s="35" t="s">
        <v>102</v>
      </c>
      <c r="B90" s="33"/>
      <c r="C90" s="33"/>
      <c r="D90" s="33"/>
      <c r="E90" s="33"/>
      <c r="F90" s="33"/>
      <c r="G90" s="33"/>
      <c r="H90" s="33"/>
      <c r="I90" s="33"/>
      <c r="K90" s="45"/>
      <c r="L90" s="45"/>
      <c r="M90" s="45"/>
      <c r="N90" s="45"/>
      <c r="O90" s="45"/>
      <c r="P90" s="45"/>
      <c r="Q90" s="45"/>
      <c r="R90" s="45"/>
      <c r="S90" s="45"/>
      <c r="T90" s="45"/>
      <c r="U90" s="45"/>
      <c r="V90" s="45"/>
      <c r="W90" s="45"/>
      <c r="X90" s="45"/>
      <c r="Y90" s="45"/>
      <c r="Z90" s="45"/>
    </row>
    <row r="91" spans="1:26" x14ac:dyDescent="0.25">
      <c r="K91" s="45"/>
      <c r="L91" s="45"/>
      <c r="M91" s="45"/>
      <c r="N91" s="45"/>
      <c r="O91" s="45"/>
      <c r="P91" s="45"/>
      <c r="Q91" s="45"/>
      <c r="R91" s="45"/>
      <c r="S91" s="45"/>
      <c r="T91" s="45"/>
      <c r="U91" s="45"/>
      <c r="V91" s="45"/>
      <c r="W91" s="45"/>
      <c r="X91" s="45"/>
      <c r="Y91" s="45"/>
      <c r="Z91" s="45"/>
    </row>
    <row r="92" spans="1:26" x14ac:dyDescent="0.25">
      <c r="K92" s="45"/>
      <c r="L92" s="45"/>
      <c r="M92" s="45"/>
      <c r="N92" s="45"/>
      <c r="O92" s="45"/>
      <c r="P92" s="45"/>
      <c r="Q92" s="45"/>
      <c r="R92" s="45"/>
      <c r="S92" s="45"/>
      <c r="T92" s="45"/>
      <c r="U92" s="45"/>
      <c r="V92" s="45"/>
      <c r="W92" s="45"/>
      <c r="X92" s="45"/>
      <c r="Y92" s="45"/>
      <c r="Z92" s="45"/>
    </row>
    <row r="93" spans="1:26" x14ac:dyDescent="0.25">
      <c r="A93" s="1" t="s">
        <v>100</v>
      </c>
      <c r="K93" s="45"/>
      <c r="L93" s="45"/>
      <c r="M93" s="45"/>
      <c r="N93" s="45"/>
      <c r="O93" s="45"/>
      <c r="P93" s="45"/>
      <c r="Q93" s="45"/>
      <c r="R93" s="45"/>
      <c r="S93" s="45"/>
      <c r="T93" s="45"/>
      <c r="U93" s="45"/>
      <c r="V93" s="45"/>
      <c r="W93" s="45"/>
      <c r="X93" s="45"/>
      <c r="Y93" s="45"/>
      <c r="Z93" s="45"/>
    </row>
    <row r="94" spans="1:26" x14ac:dyDescent="0.25">
      <c r="A94" s="3" t="s">
        <v>59</v>
      </c>
    </row>
    <row r="95" spans="1:26" ht="36" x14ac:dyDescent="0.25">
      <c r="B95" s="26" t="s">
        <v>52</v>
      </c>
      <c r="C95" s="27" t="s">
        <v>53</v>
      </c>
      <c r="D95" s="27" t="s">
        <v>54</v>
      </c>
      <c r="E95" s="27" t="s">
        <v>55</v>
      </c>
      <c r="F95" s="27" t="s">
        <v>56</v>
      </c>
      <c r="G95" s="27" t="s">
        <v>57</v>
      </c>
      <c r="H95" s="28" t="s">
        <v>58</v>
      </c>
      <c r="I95" s="8" t="s">
        <v>61</v>
      </c>
    </row>
    <row r="96" spans="1:26" x14ac:dyDescent="0.25">
      <c r="A96" s="14" t="s">
        <v>44</v>
      </c>
      <c r="B96" s="45">
        <v>82.96</v>
      </c>
      <c r="C96" s="45">
        <v>154.66</v>
      </c>
      <c r="D96" s="45">
        <v>355.2</v>
      </c>
      <c r="E96" s="45">
        <v>567.66999999999996</v>
      </c>
      <c r="F96" s="45">
        <v>330.47</v>
      </c>
      <c r="G96" s="45">
        <v>66.680000000000007</v>
      </c>
      <c r="H96" s="45">
        <v>29.75</v>
      </c>
      <c r="I96" s="16">
        <f>SUM(B96:H96)</f>
        <v>1587.3899999999999</v>
      </c>
      <c r="J96" s="44"/>
    </row>
    <row r="97" spans="1:10" x14ac:dyDescent="0.25">
      <c r="A97" s="15" t="s">
        <v>45</v>
      </c>
      <c r="B97" s="45">
        <v>7958.41</v>
      </c>
      <c r="C97" s="45">
        <v>10305</v>
      </c>
      <c r="D97" s="45">
        <v>24368.560000000001</v>
      </c>
      <c r="E97" s="45">
        <v>35466.769999999997</v>
      </c>
      <c r="F97" s="45">
        <v>17948.16</v>
      </c>
      <c r="G97" s="45">
        <v>4601.93</v>
      </c>
      <c r="H97" s="45">
        <v>2596.44</v>
      </c>
      <c r="I97" s="17">
        <f t="shared" ref="I97:I104" si="33">SUM(B97:H97)</f>
        <v>103245.26999999999</v>
      </c>
      <c r="J97" s="44"/>
    </row>
    <row r="98" spans="1:10" x14ac:dyDescent="0.25">
      <c r="A98" s="15" t="s">
        <v>46</v>
      </c>
      <c r="B98" s="45">
        <v>31875.11</v>
      </c>
      <c r="C98" s="45">
        <v>28936.18</v>
      </c>
      <c r="D98" s="45">
        <v>56715.18</v>
      </c>
      <c r="E98" s="45">
        <v>57241.47</v>
      </c>
      <c r="F98" s="45">
        <v>28592.34</v>
      </c>
      <c r="G98" s="45">
        <v>10165.59</v>
      </c>
      <c r="H98" s="45">
        <v>6781.37</v>
      </c>
      <c r="I98" s="17">
        <f t="shared" si="33"/>
        <v>220307.24</v>
      </c>
      <c r="J98" s="44"/>
    </row>
    <row r="99" spans="1:10" x14ac:dyDescent="0.25">
      <c r="A99" s="15" t="s">
        <v>47</v>
      </c>
      <c r="B99" s="45">
        <v>26211.97</v>
      </c>
      <c r="C99" s="45">
        <v>27201.37</v>
      </c>
      <c r="D99" s="45">
        <v>62523.75</v>
      </c>
      <c r="E99" s="45">
        <v>74933.97</v>
      </c>
      <c r="F99" s="45">
        <v>32293.16</v>
      </c>
      <c r="G99" s="45">
        <v>7348.6</v>
      </c>
      <c r="H99" s="45">
        <v>3257.09</v>
      </c>
      <c r="I99" s="17">
        <f t="shared" si="33"/>
        <v>233769.91</v>
      </c>
      <c r="J99" s="44"/>
    </row>
    <row r="100" spans="1:10" x14ac:dyDescent="0.25">
      <c r="A100" s="15" t="s">
        <v>48</v>
      </c>
      <c r="B100" s="45">
        <v>49576.34</v>
      </c>
      <c r="C100" s="45">
        <v>50511.88</v>
      </c>
      <c r="D100" s="45">
        <v>118872.38</v>
      </c>
      <c r="E100" s="45">
        <v>150775.03</v>
      </c>
      <c r="F100" s="45">
        <v>61164.92</v>
      </c>
      <c r="G100" s="45">
        <v>11611.73</v>
      </c>
      <c r="H100" s="45">
        <v>4113.46</v>
      </c>
      <c r="I100" s="17">
        <f t="shared" si="33"/>
        <v>446625.74</v>
      </c>
      <c r="J100" s="44"/>
    </row>
    <row r="101" spans="1:10" x14ac:dyDescent="0.25">
      <c r="A101" s="15" t="s">
        <v>49</v>
      </c>
      <c r="B101" s="45">
        <v>48928.72</v>
      </c>
      <c r="C101" s="45">
        <v>56515.49</v>
      </c>
      <c r="D101" s="45">
        <v>129984.4</v>
      </c>
      <c r="E101" s="45">
        <v>187137.22</v>
      </c>
      <c r="F101" s="45">
        <v>80698.179999999993</v>
      </c>
      <c r="G101" s="45">
        <v>14324</v>
      </c>
      <c r="H101" s="45">
        <v>4186.6099999999997</v>
      </c>
      <c r="I101" s="17">
        <f t="shared" si="33"/>
        <v>521774.61999999994</v>
      </c>
      <c r="J101" s="44"/>
    </row>
    <row r="102" spans="1:10" x14ac:dyDescent="0.25">
      <c r="A102" s="15" t="s">
        <v>50</v>
      </c>
      <c r="B102" s="45">
        <v>23431.71</v>
      </c>
      <c r="C102" s="45">
        <v>37257.51</v>
      </c>
      <c r="D102" s="45">
        <v>91056.79</v>
      </c>
      <c r="E102" s="45">
        <v>116101.44</v>
      </c>
      <c r="F102" s="45">
        <v>49999.63</v>
      </c>
      <c r="G102" s="45">
        <v>11393.9</v>
      </c>
      <c r="H102" s="45">
        <v>5442.9</v>
      </c>
      <c r="I102" s="17">
        <f t="shared" si="33"/>
        <v>334683.88000000006</v>
      </c>
      <c r="J102" s="44"/>
    </row>
    <row r="103" spans="1:10" x14ac:dyDescent="0.25">
      <c r="A103" s="15" t="s">
        <v>51</v>
      </c>
      <c r="B103" s="45">
        <v>65559.72</v>
      </c>
      <c r="C103" s="45">
        <v>37041.39</v>
      </c>
      <c r="D103" s="45">
        <v>59534.13</v>
      </c>
      <c r="E103" s="45">
        <v>63135.77</v>
      </c>
      <c r="F103" s="45">
        <v>23984.42</v>
      </c>
      <c r="G103" s="45">
        <v>4860.8</v>
      </c>
      <c r="H103" s="45">
        <v>2261.7399999999998</v>
      </c>
      <c r="I103" s="17">
        <f t="shared" si="33"/>
        <v>256377.96999999997</v>
      </c>
      <c r="J103" s="44"/>
    </row>
    <row r="104" spans="1:10" x14ac:dyDescent="0.25">
      <c r="A104" s="18" t="s">
        <v>62</v>
      </c>
      <c r="B104" s="19">
        <f>SUM(B96:B103)</f>
        <v>253624.94</v>
      </c>
      <c r="C104" s="20">
        <f t="shared" ref="C104" si="34">SUM(C96:C103)</f>
        <v>247923.47999999998</v>
      </c>
      <c r="D104" s="20">
        <f t="shared" ref="D104" si="35">SUM(D96:D103)</f>
        <v>543410.3899999999</v>
      </c>
      <c r="E104" s="20">
        <f t="shared" ref="E104" si="36">SUM(E96:E103)</f>
        <v>685359.34000000008</v>
      </c>
      <c r="F104" s="20">
        <f t="shared" ref="F104" si="37">SUM(F96:F103)</f>
        <v>295011.27999999997</v>
      </c>
      <c r="G104" s="20">
        <f t="shared" ref="G104" si="38">SUM(G96:G103)</f>
        <v>64373.23</v>
      </c>
      <c r="H104" s="21">
        <f t="shared" ref="H104" si="39">SUM(H96:H103)</f>
        <v>28669.360000000001</v>
      </c>
      <c r="I104" s="22">
        <f t="shared" si="33"/>
        <v>2118372.02</v>
      </c>
    </row>
    <row r="105" spans="1:10" x14ac:dyDescent="0.25">
      <c r="A105" s="34" t="s">
        <v>78</v>
      </c>
      <c r="B105" s="33"/>
      <c r="C105" s="33"/>
      <c r="D105" s="33"/>
      <c r="E105" s="33"/>
      <c r="F105" s="33"/>
      <c r="G105" s="33"/>
      <c r="H105" s="33"/>
      <c r="I105" s="33"/>
    </row>
    <row r="106" spans="1:10" x14ac:dyDescent="0.25">
      <c r="A106" s="34" t="s">
        <v>69</v>
      </c>
      <c r="B106" s="33"/>
      <c r="C106" s="33"/>
      <c r="D106" s="33"/>
      <c r="E106" s="33"/>
      <c r="F106" s="33"/>
      <c r="G106" s="33"/>
      <c r="H106" s="33"/>
      <c r="I106" s="33"/>
    </row>
    <row r="107" spans="1:10" x14ac:dyDescent="0.25">
      <c r="A107" s="35" t="s">
        <v>102</v>
      </c>
      <c r="B107" s="33"/>
      <c r="C107" s="33"/>
      <c r="D107" s="33"/>
      <c r="E107" s="33"/>
      <c r="F107" s="33"/>
      <c r="G107" s="33"/>
      <c r="H107" s="33"/>
      <c r="I107" s="33"/>
    </row>
    <row r="109" spans="1:10" x14ac:dyDescent="0.25">
      <c r="A109" s="3" t="s">
        <v>60</v>
      </c>
    </row>
    <row r="110" spans="1:10" ht="36" x14ac:dyDescent="0.25">
      <c r="B110" s="26" t="s">
        <v>52</v>
      </c>
      <c r="C110" s="27" t="s">
        <v>53</v>
      </c>
      <c r="D110" s="27" t="s">
        <v>54</v>
      </c>
      <c r="E110" s="27" t="s">
        <v>55</v>
      </c>
      <c r="F110" s="27" t="s">
        <v>56</v>
      </c>
      <c r="G110" s="27" t="s">
        <v>57</v>
      </c>
      <c r="H110" s="28" t="s">
        <v>58</v>
      </c>
      <c r="I110" s="8" t="s">
        <v>61</v>
      </c>
    </row>
    <row r="111" spans="1:10" x14ac:dyDescent="0.25">
      <c r="A111" s="14" t="s">
        <v>44</v>
      </c>
      <c r="B111" s="45">
        <v>610.14</v>
      </c>
      <c r="C111" s="45">
        <v>1102.32</v>
      </c>
      <c r="D111" s="45">
        <v>3470.47</v>
      </c>
      <c r="E111" s="45">
        <v>3930.29</v>
      </c>
      <c r="F111" s="45">
        <v>2327.12</v>
      </c>
      <c r="G111" s="45">
        <v>963.5</v>
      </c>
      <c r="H111" s="45">
        <v>686.48</v>
      </c>
      <c r="I111" s="16">
        <f>SUM(B111:H111)</f>
        <v>13090.32</v>
      </c>
      <c r="J111" s="44"/>
    </row>
    <row r="112" spans="1:10" x14ac:dyDescent="0.25">
      <c r="A112" s="15" t="s">
        <v>45</v>
      </c>
      <c r="B112" s="45">
        <v>15791.72</v>
      </c>
      <c r="C112" s="45">
        <v>27733.25</v>
      </c>
      <c r="D112" s="45">
        <v>75352.62</v>
      </c>
      <c r="E112" s="45">
        <v>96703.13</v>
      </c>
      <c r="F112" s="45">
        <v>53019.01</v>
      </c>
      <c r="G112" s="45">
        <v>22098.67</v>
      </c>
      <c r="H112" s="45">
        <v>19689.189999999999</v>
      </c>
      <c r="I112" s="17">
        <f t="shared" ref="I112:I119" si="40">SUM(B112:H112)</f>
        <v>310387.58999999997</v>
      </c>
      <c r="J112" s="44"/>
    </row>
    <row r="113" spans="1:10" x14ac:dyDescent="0.25">
      <c r="A113" s="15" t="s">
        <v>46</v>
      </c>
      <c r="B113" s="45">
        <v>110074.07</v>
      </c>
      <c r="C113" s="45">
        <v>154081.82999999999</v>
      </c>
      <c r="D113" s="45">
        <v>365385.2</v>
      </c>
      <c r="E113" s="45">
        <v>375782.33</v>
      </c>
      <c r="F113" s="45">
        <v>211289.22</v>
      </c>
      <c r="G113" s="45">
        <v>90030.99</v>
      </c>
      <c r="H113" s="45">
        <v>68184.929999999993</v>
      </c>
      <c r="I113" s="17">
        <f t="shared" si="40"/>
        <v>1374828.57</v>
      </c>
      <c r="J113" s="44"/>
    </row>
    <row r="114" spans="1:10" x14ac:dyDescent="0.25">
      <c r="A114" s="15" t="s">
        <v>47</v>
      </c>
      <c r="B114" s="45">
        <v>138564.63</v>
      </c>
      <c r="C114" s="45">
        <v>209428.14</v>
      </c>
      <c r="D114" s="45">
        <v>541318.92000000004</v>
      </c>
      <c r="E114" s="45">
        <v>550529.77</v>
      </c>
      <c r="F114" s="45">
        <v>223147.84</v>
      </c>
      <c r="G114" s="45">
        <v>58274.5</v>
      </c>
      <c r="H114" s="45">
        <v>25201.62</v>
      </c>
      <c r="I114" s="17">
        <f t="shared" si="40"/>
        <v>1746465.4200000002</v>
      </c>
      <c r="J114" s="44"/>
    </row>
    <row r="115" spans="1:10" x14ac:dyDescent="0.25">
      <c r="A115" s="15" t="s">
        <v>48</v>
      </c>
      <c r="B115" s="45">
        <v>157657.1</v>
      </c>
      <c r="C115" s="45">
        <v>230394.17</v>
      </c>
      <c r="D115" s="45">
        <v>598143.63</v>
      </c>
      <c r="E115" s="45">
        <v>678165.94</v>
      </c>
      <c r="F115" s="45">
        <v>255384.94</v>
      </c>
      <c r="G115" s="45">
        <v>52695.55</v>
      </c>
      <c r="H115" s="45">
        <v>16966.87</v>
      </c>
      <c r="I115" s="17">
        <f t="shared" si="40"/>
        <v>1989408.2</v>
      </c>
      <c r="J115" s="44"/>
    </row>
    <row r="116" spans="1:10" x14ac:dyDescent="0.25">
      <c r="A116" s="15" t="s">
        <v>49</v>
      </c>
      <c r="B116" s="45">
        <v>99274.49</v>
      </c>
      <c r="C116" s="45">
        <v>167274.49</v>
      </c>
      <c r="D116" s="45">
        <v>406897.27</v>
      </c>
      <c r="E116" s="45">
        <v>449284.72</v>
      </c>
      <c r="F116" s="45">
        <v>170066.19</v>
      </c>
      <c r="G116" s="45">
        <v>34152.589999999997</v>
      </c>
      <c r="H116" s="45">
        <v>11458.34</v>
      </c>
      <c r="I116" s="17">
        <f t="shared" si="40"/>
        <v>1338408.0900000001</v>
      </c>
      <c r="J116" s="44"/>
    </row>
    <row r="117" spans="1:10" x14ac:dyDescent="0.25">
      <c r="A117" s="15" t="s">
        <v>50</v>
      </c>
      <c r="B117" s="45">
        <v>78978.69</v>
      </c>
      <c r="C117" s="45">
        <v>216895.94</v>
      </c>
      <c r="D117" s="45">
        <v>663038.49</v>
      </c>
      <c r="E117" s="45">
        <v>829691.66</v>
      </c>
      <c r="F117" s="45">
        <v>388531.09</v>
      </c>
      <c r="G117" s="45">
        <v>122469.66</v>
      </c>
      <c r="H117" s="45">
        <v>68584.639999999999</v>
      </c>
      <c r="I117" s="17">
        <f t="shared" si="40"/>
        <v>2368190.1700000004</v>
      </c>
      <c r="J117" s="44"/>
    </row>
    <row r="118" spans="1:10" x14ac:dyDescent="0.25">
      <c r="A118" s="15" t="s">
        <v>51</v>
      </c>
      <c r="B118" s="45">
        <v>342035.39</v>
      </c>
      <c r="C118" s="45">
        <v>182483.52</v>
      </c>
      <c r="D118" s="45">
        <v>241449.54</v>
      </c>
      <c r="E118" s="45">
        <v>194416.78</v>
      </c>
      <c r="F118" s="45">
        <v>64651.91</v>
      </c>
      <c r="G118" s="45">
        <v>16533.13</v>
      </c>
      <c r="H118" s="45">
        <v>9527.33</v>
      </c>
      <c r="I118" s="17">
        <f t="shared" si="40"/>
        <v>1051097.6000000001</v>
      </c>
      <c r="J118" s="44"/>
    </row>
    <row r="119" spans="1:10" x14ac:dyDescent="0.25">
      <c r="A119" s="18" t="s">
        <v>62</v>
      </c>
      <c r="B119" s="19">
        <f>SUM(B111:B118)</f>
        <v>942986.2300000001</v>
      </c>
      <c r="C119" s="20">
        <f t="shared" ref="C119" si="41">SUM(C111:C118)</f>
        <v>1189393.6600000001</v>
      </c>
      <c r="D119" s="20">
        <f t="shared" ref="D119" si="42">SUM(D111:D118)</f>
        <v>2895056.14</v>
      </c>
      <c r="E119" s="20">
        <f t="shared" ref="E119" si="43">SUM(E111:E118)</f>
        <v>3178504.6199999996</v>
      </c>
      <c r="F119" s="20">
        <f t="shared" ref="F119" si="44">SUM(F111:F118)</f>
        <v>1368417.3199999998</v>
      </c>
      <c r="G119" s="20">
        <f t="shared" ref="G119" si="45">SUM(G111:G118)</f>
        <v>397218.59</v>
      </c>
      <c r="H119" s="21">
        <f t="shared" ref="H119" si="46">SUM(H111:H118)</f>
        <v>220299.4</v>
      </c>
      <c r="I119" s="22">
        <f t="shared" si="40"/>
        <v>10191875.960000001</v>
      </c>
    </row>
    <row r="120" spans="1:10" x14ac:dyDescent="0.25">
      <c r="A120" s="34" t="s">
        <v>79</v>
      </c>
      <c r="B120" s="33"/>
      <c r="C120" s="33"/>
      <c r="D120" s="33"/>
      <c r="E120" s="33"/>
      <c r="F120" s="33"/>
      <c r="G120" s="33"/>
      <c r="H120" s="33"/>
      <c r="I120" s="33"/>
    </row>
    <row r="121" spans="1:10" x14ac:dyDescent="0.25">
      <c r="A121" s="34" t="s">
        <v>69</v>
      </c>
      <c r="B121" s="33"/>
      <c r="C121" s="33"/>
      <c r="D121" s="33"/>
      <c r="E121" s="33"/>
      <c r="F121" s="33"/>
      <c r="G121" s="33"/>
      <c r="H121" s="33"/>
      <c r="I121" s="33"/>
    </row>
    <row r="122" spans="1:10" x14ac:dyDescent="0.25">
      <c r="A122" s="35" t="s">
        <v>102</v>
      </c>
      <c r="B122" s="33"/>
      <c r="C122" s="33"/>
      <c r="D122" s="33"/>
      <c r="E122" s="33"/>
      <c r="F122" s="33"/>
      <c r="G122" s="33"/>
      <c r="H122" s="33"/>
      <c r="I122" s="33"/>
    </row>
    <row r="124" spans="1:10" x14ac:dyDescent="0.25">
      <c r="A124" s="3" t="s">
        <v>63</v>
      </c>
    </row>
    <row r="125" spans="1:10" ht="36" x14ac:dyDescent="0.25">
      <c r="B125" s="26" t="s">
        <v>52</v>
      </c>
      <c r="C125" s="27" t="s">
        <v>53</v>
      </c>
      <c r="D125" s="27" t="s">
        <v>54</v>
      </c>
      <c r="E125" s="27" t="s">
        <v>55</v>
      </c>
      <c r="F125" s="27" t="s">
        <v>56</v>
      </c>
      <c r="G125" s="27" t="s">
        <v>57</v>
      </c>
      <c r="H125" s="28" t="s">
        <v>58</v>
      </c>
      <c r="I125" s="8" t="s">
        <v>61</v>
      </c>
    </row>
    <row r="126" spans="1:10" x14ac:dyDescent="0.25">
      <c r="A126" s="14" t="s">
        <v>44</v>
      </c>
      <c r="B126" s="9">
        <f>B96+B111</f>
        <v>693.1</v>
      </c>
      <c r="C126" s="10">
        <f t="shared" ref="C126:I126" si="47">C96+C111</f>
        <v>1256.98</v>
      </c>
      <c r="D126" s="10">
        <f t="shared" si="47"/>
        <v>3825.6699999999996</v>
      </c>
      <c r="E126" s="10">
        <f t="shared" si="47"/>
        <v>4497.96</v>
      </c>
      <c r="F126" s="10">
        <f t="shared" si="47"/>
        <v>2657.59</v>
      </c>
      <c r="G126" s="10">
        <f t="shared" si="47"/>
        <v>1030.18</v>
      </c>
      <c r="H126" s="11">
        <f t="shared" si="47"/>
        <v>716.23</v>
      </c>
      <c r="I126" s="16">
        <f t="shared" si="47"/>
        <v>14677.71</v>
      </c>
    </row>
    <row r="127" spans="1:10" x14ac:dyDescent="0.25">
      <c r="A127" s="15" t="s">
        <v>45</v>
      </c>
      <c r="B127" s="12">
        <f>B97+B112</f>
        <v>23750.129999999997</v>
      </c>
      <c r="C127" s="4">
        <f t="shared" ref="C127:I129" si="48">C97+C112</f>
        <v>38038.25</v>
      </c>
      <c r="D127" s="4">
        <f t="shared" si="48"/>
        <v>99721.18</v>
      </c>
      <c r="E127" s="4">
        <f t="shared" si="48"/>
        <v>132169.9</v>
      </c>
      <c r="F127" s="4">
        <f t="shared" si="48"/>
        <v>70967.17</v>
      </c>
      <c r="G127" s="4">
        <f t="shared" si="48"/>
        <v>26700.6</v>
      </c>
      <c r="H127" s="13">
        <f t="shared" si="48"/>
        <v>22285.629999999997</v>
      </c>
      <c r="I127" s="17">
        <f t="shared" si="48"/>
        <v>413632.86</v>
      </c>
    </row>
    <row r="128" spans="1:10" x14ac:dyDescent="0.25">
      <c r="A128" s="15" t="s">
        <v>46</v>
      </c>
      <c r="B128" s="12">
        <f>B98+B113</f>
        <v>141949.18</v>
      </c>
      <c r="C128" s="4">
        <f t="shared" si="48"/>
        <v>183018.00999999998</v>
      </c>
      <c r="D128" s="4">
        <f t="shared" si="48"/>
        <v>422100.38</v>
      </c>
      <c r="E128" s="4">
        <f t="shared" si="48"/>
        <v>433023.80000000005</v>
      </c>
      <c r="F128" s="4">
        <f t="shared" si="48"/>
        <v>239881.56</v>
      </c>
      <c r="G128" s="4">
        <f t="shared" si="48"/>
        <v>100196.58</v>
      </c>
      <c r="H128" s="13">
        <f t="shared" si="48"/>
        <v>74966.299999999988</v>
      </c>
      <c r="I128" s="17">
        <f t="shared" si="48"/>
        <v>1595135.81</v>
      </c>
    </row>
    <row r="129" spans="1:26" x14ac:dyDescent="0.25">
      <c r="A129" s="15" t="s">
        <v>47</v>
      </c>
      <c r="B129" s="12">
        <f>B99+B114</f>
        <v>164776.6</v>
      </c>
      <c r="C129" s="4">
        <f t="shared" si="48"/>
        <v>236629.51</v>
      </c>
      <c r="D129" s="4">
        <f t="shared" si="48"/>
        <v>603842.67000000004</v>
      </c>
      <c r="E129" s="4">
        <f t="shared" si="48"/>
        <v>625463.74</v>
      </c>
      <c r="F129" s="4">
        <f t="shared" si="48"/>
        <v>255441</v>
      </c>
      <c r="G129" s="4">
        <f t="shared" si="48"/>
        <v>65623.100000000006</v>
      </c>
      <c r="H129" s="13">
        <f t="shared" si="48"/>
        <v>28458.71</v>
      </c>
      <c r="I129" s="17">
        <f t="shared" si="48"/>
        <v>1980235.33</v>
      </c>
    </row>
    <row r="130" spans="1:26" x14ac:dyDescent="0.25">
      <c r="A130" s="15" t="s">
        <v>48</v>
      </c>
      <c r="B130" s="12">
        <f t="shared" ref="B130:I130" si="49">B100+B115</f>
        <v>207233.44</v>
      </c>
      <c r="C130" s="4">
        <f t="shared" si="49"/>
        <v>280906.05</v>
      </c>
      <c r="D130" s="4">
        <f t="shared" si="49"/>
        <v>717016.01</v>
      </c>
      <c r="E130" s="4">
        <f t="shared" si="49"/>
        <v>828940.97</v>
      </c>
      <c r="F130" s="4">
        <f t="shared" si="49"/>
        <v>316549.86</v>
      </c>
      <c r="G130" s="4">
        <f t="shared" si="49"/>
        <v>64307.28</v>
      </c>
      <c r="H130" s="13">
        <f t="shared" si="49"/>
        <v>21080.329999999998</v>
      </c>
      <c r="I130" s="17">
        <f t="shared" si="49"/>
        <v>2436033.94</v>
      </c>
      <c r="K130" s="45"/>
      <c r="L130" s="45"/>
      <c r="M130" s="45"/>
      <c r="N130" s="45"/>
      <c r="O130" s="45"/>
      <c r="P130" s="45"/>
      <c r="Q130" s="45"/>
      <c r="R130" s="45"/>
      <c r="S130" s="45"/>
      <c r="T130" s="45"/>
      <c r="U130" s="45"/>
      <c r="V130" s="45"/>
      <c r="W130" s="45"/>
      <c r="X130" s="45"/>
      <c r="Y130" s="45"/>
      <c r="Z130" s="45"/>
    </row>
    <row r="131" spans="1:26" x14ac:dyDescent="0.25">
      <c r="A131" s="15" t="s">
        <v>49</v>
      </c>
      <c r="B131" s="12">
        <f t="shared" ref="B131:I131" si="50">B101+B116</f>
        <v>148203.21000000002</v>
      </c>
      <c r="C131" s="4">
        <f t="shared" si="50"/>
        <v>223789.97999999998</v>
      </c>
      <c r="D131" s="4">
        <f t="shared" si="50"/>
        <v>536881.67000000004</v>
      </c>
      <c r="E131" s="4">
        <f t="shared" si="50"/>
        <v>636421.93999999994</v>
      </c>
      <c r="F131" s="4">
        <f t="shared" si="50"/>
        <v>250764.37</v>
      </c>
      <c r="G131" s="4">
        <f t="shared" si="50"/>
        <v>48476.59</v>
      </c>
      <c r="H131" s="13">
        <f t="shared" si="50"/>
        <v>15644.95</v>
      </c>
      <c r="I131" s="17">
        <f t="shared" si="50"/>
        <v>1860182.71</v>
      </c>
      <c r="K131" s="45"/>
      <c r="L131" s="45"/>
      <c r="M131" s="45"/>
      <c r="N131" s="45"/>
      <c r="O131" s="45"/>
      <c r="P131" s="45"/>
      <c r="Q131" s="45"/>
      <c r="R131" s="45"/>
      <c r="S131" s="45"/>
      <c r="T131" s="45"/>
      <c r="U131" s="45"/>
      <c r="V131" s="45"/>
      <c r="W131" s="45"/>
      <c r="X131" s="45"/>
      <c r="Y131" s="45"/>
      <c r="Z131" s="45"/>
    </row>
    <row r="132" spans="1:26" x14ac:dyDescent="0.25">
      <c r="A132" s="15" t="s">
        <v>50</v>
      </c>
      <c r="B132" s="12">
        <f t="shared" ref="B132:I134" si="51">B102+B117</f>
        <v>102410.4</v>
      </c>
      <c r="C132" s="4">
        <f t="shared" si="51"/>
        <v>254153.45</v>
      </c>
      <c r="D132" s="4">
        <f t="shared" si="51"/>
        <v>754095.28</v>
      </c>
      <c r="E132" s="4">
        <f t="shared" si="51"/>
        <v>945793.10000000009</v>
      </c>
      <c r="F132" s="4">
        <f t="shared" si="51"/>
        <v>438530.72000000003</v>
      </c>
      <c r="G132" s="4">
        <f t="shared" si="51"/>
        <v>133863.56</v>
      </c>
      <c r="H132" s="13">
        <f t="shared" si="51"/>
        <v>74027.539999999994</v>
      </c>
      <c r="I132" s="17">
        <f t="shared" si="51"/>
        <v>2702874.0500000003</v>
      </c>
      <c r="K132" s="45"/>
      <c r="L132" s="45"/>
      <c r="M132" s="45"/>
      <c r="N132" s="45"/>
      <c r="O132" s="45"/>
      <c r="P132" s="45"/>
      <c r="Q132" s="45"/>
      <c r="R132" s="45"/>
      <c r="S132" s="45"/>
      <c r="T132" s="45"/>
      <c r="U132" s="45"/>
      <c r="V132" s="45"/>
      <c r="W132" s="45"/>
      <c r="X132" s="45"/>
      <c r="Y132" s="45"/>
      <c r="Z132" s="45"/>
    </row>
    <row r="133" spans="1:26" x14ac:dyDescent="0.25">
      <c r="A133" s="15" t="s">
        <v>51</v>
      </c>
      <c r="B133" s="12">
        <f t="shared" si="51"/>
        <v>407595.11</v>
      </c>
      <c r="C133" s="4">
        <f t="shared" si="51"/>
        <v>219524.90999999997</v>
      </c>
      <c r="D133" s="4">
        <f t="shared" si="51"/>
        <v>300983.67</v>
      </c>
      <c r="E133" s="4">
        <f t="shared" si="51"/>
        <v>257552.55</v>
      </c>
      <c r="F133" s="4">
        <f t="shared" si="51"/>
        <v>88636.33</v>
      </c>
      <c r="G133" s="4">
        <f t="shared" si="51"/>
        <v>21393.93</v>
      </c>
      <c r="H133" s="13">
        <f t="shared" si="51"/>
        <v>11789.07</v>
      </c>
      <c r="I133" s="17">
        <f t="shared" si="51"/>
        <v>1307475.57</v>
      </c>
      <c r="K133" s="45"/>
    </row>
    <row r="134" spans="1:26" x14ac:dyDescent="0.25">
      <c r="A134" s="18" t="s">
        <v>62</v>
      </c>
      <c r="B134" s="19">
        <f t="shared" si="51"/>
        <v>1196611.1700000002</v>
      </c>
      <c r="C134" s="20">
        <f t="shared" si="51"/>
        <v>1437317.1400000001</v>
      </c>
      <c r="D134" s="20">
        <f t="shared" si="51"/>
        <v>3438466.5300000003</v>
      </c>
      <c r="E134" s="20">
        <f t="shared" si="51"/>
        <v>3863863.96</v>
      </c>
      <c r="F134" s="20">
        <f t="shared" si="51"/>
        <v>1663428.5999999999</v>
      </c>
      <c r="G134" s="20">
        <f t="shared" si="51"/>
        <v>461591.82</v>
      </c>
      <c r="H134" s="21">
        <f t="shared" si="51"/>
        <v>248968.76</v>
      </c>
      <c r="I134" s="22">
        <f t="shared" si="51"/>
        <v>12310247.98</v>
      </c>
      <c r="K134" s="45"/>
      <c r="L134" s="45"/>
      <c r="M134" s="45"/>
      <c r="N134" s="45"/>
      <c r="O134" s="45"/>
      <c r="P134" s="45"/>
      <c r="Q134" s="45"/>
      <c r="R134" s="45"/>
      <c r="S134" s="45"/>
      <c r="T134" s="45"/>
      <c r="U134" s="45"/>
      <c r="V134" s="45"/>
      <c r="W134" s="45"/>
      <c r="X134" s="45"/>
      <c r="Y134" s="45"/>
      <c r="Z134" s="45"/>
    </row>
    <row r="135" spans="1:26" x14ac:dyDescent="0.25">
      <c r="A135" s="34" t="s">
        <v>69</v>
      </c>
      <c r="B135" s="33"/>
      <c r="C135" s="33"/>
      <c r="D135" s="33"/>
      <c r="E135" s="33"/>
      <c r="F135" s="33"/>
      <c r="G135" s="33"/>
      <c r="H135" s="33"/>
      <c r="I135" s="33"/>
      <c r="K135" s="45"/>
      <c r="L135" s="45"/>
      <c r="M135" s="45"/>
      <c r="N135" s="45"/>
      <c r="O135" s="45"/>
      <c r="P135" s="45"/>
      <c r="Q135" s="45"/>
      <c r="R135" s="45"/>
      <c r="S135" s="45"/>
      <c r="T135" s="45"/>
      <c r="U135" s="45"/>
      <c r="V135" s="45"/>
      <c r="W135" s="45"/>
      <c r="X135" s="45"/>
      <c r="Y135" s="45"/>
      <c r="Z135" s="45"/>
    </row>
    <row r="136" spans="1:26" x14ac:dyDescent="0.25">
      <c r="A136" s="35" t="s">
        <v>102</v>
      </c>
      <c r="B136" s="33"/>
      <c r="C136" s="33"/>
      <c r="D136" s="33"/>
      <c r="E136" s="33"/>
      <c r="F136" s="33"/>
      <c r="G136" s="33"/>
      <c r="H136" s="33"/>
      <c r="I136" s="33"/>
      <c r="K136" s="45"/>
      <c r="L136" s="45"/>
      <c r="M136" s="45"/>
      <c r="N136" s="45"/>
      <c r="O136" s="45"/>
      <c r="P136" s="45"/>
      <c r="Q136" s="45"/>
      <c r="R136" s="45"/>
      <c r="S136" s="45"/>
      <c r="T136" s="45"/>
      <c r="U136" s="45"/>
      <c r="V136" s="45"/>
      <c r="W136" s="45"/>
      <c r="X136" s="45"/>
      <c r="Y136" s="45"/>
      <c r="Z136" s="45"/>
    </row>
    <row r="137" spans="1:26" x14ac:dyDescent="0.25">
      <c r="K137" s="45"/>
      <c r="L137" s="45"/>
      <c r="M137" s="45"/>
      <c r="N137" s="45"/>
      <c r="O137" s="45"/>
      <c r="P137" s="45"/>
      <c r="Q137" s="45"/>
      <c r="R137" s="45"/>
      <c r="S137" s="45"/>
      <c r="T137" s="45"/>
      <c r="U137" s="45"/>
      <c r="V137" s="45"/>
      <c r="W137" s="45"/>
      <c r="X137" s="45"/>
      <c r="Y137" s="45"/>
      <c r="Z137" s="45"/>
    </row>
    <row r="138" spans="1:26" x14ac:dyDescent="0.25">
      <c r="K138" s="45"/>
      <c r="L138" s="45"/>
      <c r="M138" s="45"/>
      <c r="N138" s="45"/>
      <c r="O138" s="45"/>
      <c r="P138" s="45"/>
      <c r="Q138" s="45"/>
      <c r="R138" s="45"/>
      <c r="S138" s="45"/>
      <c r="T138" s="45"/>
      <c r="U138" s="45"/>
      <c r="V138" s="45"/>
      <c r="W138" s="45"/>
      <c r="X138" s="45"/>
      <c r="Y138" s="45"/>
      <c r="Z138" s="45"/>
    </row>
    <row r="139" spans="1:26" x14ac:dyDescent="0.25">
      <c r="A139" s="1" t="s">
        <v>101</v>
      </c>
      <c r="K139" s="45"/>
      <c r="L139" s="45"/>
      <c r="M139" s="45"/>
      <c r="N139" s="45"/>
      <c r="O139" s="45"/>
      <c r="P139" s="45"/>
      <c r="Q139" s="45"/>
      <c r="R139" s="45"/>
      <c r="S139" s="45"/>
      <c r="T139" s="45"/>
      <c r="U139" s="45"/>
      <c r="V139" s="45"/>
      <c r="W139" s="45"/>
      <c r="X139" s="45"/>
      <c r="Y139" s="45"/>
      <c r="Z139" s="45"/>
    </row>
    <row r="140" spans="1:26" x14ac:dyDescent="0.25">
      <c r="A140" s="3" t="s">
        <v>59</v>
      </c>
      <c r="K140" s="45"/>
      <c r="L140" s="45"/>
      <c r="M140" s="45"/>
      <c r="N140" s="45"/>
      <c r="O140" s="45"/>
      <c r="P140" s="45"/>
      <c r="Q140" s="45"/>
      <c r="R140" s="45"/>
      <c r="S140" s="45"/>
      <c r="T140" s="45"/>
      <c r="U140" s="45"/>
      <c r="V140" s="45"/>
      <c r="W140" s="45"/>
      <c r="X140" s="45"/>
      <c r="Y140" s="45"/>
      <c r="Z140" s="45"/>
    </row>
    <row r="141" spans="1:26" ht="36" x14ac:dyDescent="0.25">
      <c r="B141" s="26" t="s">
        <v>52</v>
      </c>
      <c r="C141" s="27" t="s">
        <v>53</v>
      </c>
      <c r="D141" s="27" t="s">
        <v>54</v>
      </c>
      <c r="E141" s="27" t="s">
        <v>55</v>
      </c>
      <c r="F141" s="27" t="s">
        <v>56</v>
      </c>
      <c r="G141" s="27" t="s">
        <v>57</v>
      </c>
      <c r="H141" s="28" t="s">
        <v>58</v>
      </c>
      <c r="I141" s="8" t="s">
        <v>61</v>
      </c>
      <c r="K141" s="45"/>
      <c r="L141" s="45"/>
      <c r="M141" s="45"/>
      <c r="N141" s="45"/>
      <c r="O141" s="45"/>
      <c r="P141" s="45"/>
      <c r="Q141" s="45"/>
      <c r="R141" s="45"/>
      <c r="S141" s="45"/>
      <c r="T141" s="45"/>
      <c r="U141" s="45"/>
      <c r="V141" s="45"/>
      <c r="W141" s="45"/>
      <c r="X141" s="45"/>
      <c r="Y141" s="45"/>
      <c r="Z141" s="45"/>
    </row>
    <row r="142" spans="1:26" x14ac:dyDescent="0.25">
      <c r="A142" s="14" t="s">
        <v>44</v>
      </c>
      <c r="B142" s="45">
        <v>74.91</v>
      </c>
      <c r="C142" s="45">
        <v>14.99</v>
      </c>
      <c r="D142" s="45">
        <v>13.04</v>
      </c>
      <c r="E142" s="45">
        <v>35.590000000000003</v>
      </c>
      <c r="F142" s="45">
        <v>4.92</v>
      </c>
      <c r="G142" s="45">
        <v>4.1500000000000004</v>
      </c>
      <c r="H142" s="45">
        <v>0</v>
      </c>
      <c r="I142" s="16">
        <f>SUM(B142:H142)</f>
        <v>147.6</v>
      </c>
      <c r="J142" s="44"/>
    </row>
    <row r="143" spans="1:26" x14ac:dyDescent="0.25">
      <c r="A143" s="15" t="s">
        <v>45</v>
      </c>
      <c r="B143" s="45">
        <v>1305.47</v>
      </c>
      <c r="C143" s="45">
        <v>286.70999999999998</v>
      </c>
      <c r="D143" s="45">
        <v>213.62</v>
      </c>
      <c r="E143" s="45">
        <v>275.08999999999997</v>
      </c>
      <c r="F143" s="45">
        <v>158.26</v>
      </c>
      <c r="G143" s="45">
        <v>78.8</v>
      </c>
      <c r="H143" s="45">
        <v>175.75</v>
      </c>
      <c r="I143" s="17">
        <f t="shared" ref="I143:I150" si="52">SUM(B143:H143)</f>
        <v>2493.7000000000007</v>
      </c>
      <c r="J143" s="44"/>
    </row>
    <row r="144" spans="1:26" x14ac:dyDescent="0.25">
      <c r="A144" s="15" t="s">
        <v>46</v>
      </c>
      <c r="B144" s="45">
        <v>4135.8599999999997</v>
      </c>
      <c r="C144" s="45">
        <v>464.69</v>
      </c>
      <c r="D144" s="45">
        <v>296.29000000000002</v>
      </c>
      <c r="E144" s="45">
        <v>294.67</v>
      </c>
      <c r="F144" s="45">
        <v>114.62</v>
      </c>
      <c r="G144" s="45">
        <v>50.34</v>
      </c>
      <c r="H144" s="45">
        <v>86.35</v>
      </c>
      <c r="I144" s="17">
        <f t="shared" si="52"/>
        <v>5442.82</v>
      </c>
      <c r="J144" s="44"/>
    </row>
    <row r="145" spans="1:10" x14ac:dyDescent="0.25">
      <c r="A145" s="15" t="s">
        <v>47</v>
      </c>
      <c r="B145" s="45">
        <v>3721.49</v>
      </c>
      <c r="C145" s="45">
        <v>505.26</v>
      </c>
      <c r="D145" s="45">
        <v>350.41</v>
      </c>
      <c r="E145" s="45">
        <v>317.56</v>
      </c>
      <c r="F145" s="45">
        <v>229.79</v>
      </c>
      <c r="G145" s="45">
        <v>34.909999999999997</v>
      </c>
      <c r="H145" s="45">
        <v>85.63</v>
      </c>
      <c r="I145" s="17">
        <f t="shared" si="52"/>
        <v>5245.05</v>
      </c>
      <c r="J145" s="44"/>
    </row>
    <row r="146" spans="1:10" x14ac:dyDescent="0.25">
      <c r="A146" s="15" t="s">
        <v>48</v>
      </c>
      <c r="B146" s="45">
        <v>8860.6200000000008</v>
      </c>
      <c r="C146" s="45">
        <v>1183.83</v>
      </c>
      <c r="D146" s="45">
        <v>996.06</v>
      </c>
      <c r="E146" s="45">
        <v>848.68</v>
      </c>
      <c r="F146" s="45">
        <v>434.68</v>
      </c>
      <c r="G146" s="45">
        <v>114.19</v>
      </c>
      <c r="H146" s="45">
        <v>154.34</v>
      </c>
      <c r="I146" s="17">
        <f t="shared" si="52"/>
        <v>12592.400000000001</v>
      </c>
      <c r="J146" s="44"/>
    </row>
    <row r="147" spans="1:10" x14ac:dyDescent="0.25">
      <c r="A147" s="15" t="s">
        <v>49</v>
      </c>
      <c r="B147" s="45">
        <v>7437.03</v>
      </c>
      <c r="C147" s="45">
        <v>1258.21</v>
      </c>
      <c r="D147" s="45">
        <v>1052.48</v>
      </c>
      <c r="E147" s="45">
        <v>1141.8699999999999</v>
      </c>
      <c r="F147" s="45">
        <v>641.94000000000005</v>
      </c>
      <c r="G147" s="45">
        <v>143.66</v>
      </c>
      <c r="H147" s="45">
        <v>200.3</v>
      </c>
      <c r="I147" s="17">
        <f t="shared" si="52"/>
        <v>11875.49</v>
      </c>
      <c r="J147" s="44"/>
    </row>
    <row r="148" spans="1:10" x14ac:dyDescent="0.25">
      <c r="A148" s="15" t="s">
        <v>50</v>
      </c>
      <c r="B148" s="45">
        <v>4783.76</v>
      </c>
      <c r="C148" s="45">
        <v>2230.9299999999998</v>
      </c>
      <c r="D148" s="45">
        <v>835.84</v>
      </c>
      <c r="E148" s="45">
        <v>643.59</v>
      </c>
      <c r="F148" s="45">
        <v>320.92</v>
      </c>
      <c r="G148" s="45">
        <v>147</v>
      </c>
      <c r="H148" s="45">
        <v>184.01</v>
      </c>
      <c r="I148" s="17">
        <f t="shared" si="52"/>
        <v>9146.0500000000011</v>
      </c>
      <c r="J148" s="44"/>
    </row>
    <row r="149" spans="1:10" x14ac:dyDescent="0.25">
      <c r="A149" s="15" t="s">
        <v>51</v>
      </c>
      <c r="B149" s="45">
        <v>16560.22</v>
      </c>
      <c r="C149" s="45">
        <v>1581.18</v>
      </c>
      <c r="D149" s="45">
        <v>863.48</v>
      </c>
      <c r="E149" s="45">
        <v>545.51</v>
      </c>
      <c r="F149" s="45">
        <v>332.97</v>
      </c>
      <c r="G149" s="45">
        <v>68.31</v>
      </c>
      <c r="H149" s="45">
        <v>224.5</v>
      </c>
      <c r="I149" s="17">
        <f t="shared" si="52"/>
        <v>20176.170000000002</v>
      </c>
      <c r="J149" s="44"/>
    </row>
    <row r="150" spans="1:10" x14ac:dyDescent="0.25">
      <c r="A150" s="18" t="s">
        <v>62</v>
      </c>
      <c r="B150" s="19">
        <f>SUM(B142:B149)</f>
        <v>46879.360000000001</v>
      </c>
      <c r="C150" s="20">
        <f t="shared" ref="C150" si="53">SUM(C142:C149)</f>
        <v>7525.8</v>
      </c>
      <c r="D150" s="20">
        <f t="shared" ref="D150" si="54">SUM(D142:D149)</f>
        <v>4621.22</v>
      </c>
      <c r="E150" s="20">
        <f t="shared" ref="E150" si="55">SUM(E142:E149)</f>
        <v>4102.5599999999995</v>
      </c>
      <c r="F150" s="20">
        <f t="shared" ref="F150" si="56">SUM(F142:F149)</f>
        <v>2238.1000000000004</v>
      </c>
      <c r="G150" s="20">
        <f t="shared" ref="G150" si="57">SUM(G142:G149)</f>
        <v>641.3599999999999</v>
      </c>
      <c r="H150" s="21">
        <f t="shared" ref="H150" si="58">SUM(H142:H149)</f>
        <v>1110.8800000000001</v>
      </c>
      <c r="I150" s="22">
        <f t="shared" si="52"/>
        <v>67119.28</v>
      </c>
    </row>
    <row r="151" spans="1:10" x14ac:dyDescent="0.25">
      <c r="A151" s="34" t="s">
        <v>78</v>
      </c>
      <c r="B151" s="33"/>
      <c r="C151" s="33"/>
      <c r="D151" s="33"/>
      <c r="E151" s="33"/>
      <c r="F151" s="33"/>
      <c r="G151" s="33"/>
      <c r="H151" s="33"/>
      <c r="I151" s="33"/>
    </row>
    <row r="152" spans="1:10" x14ac:dyDescent="0.25">
      <c r="A152" s="34" t="s">
        <v>69</v>
      </c>
      <c r="B152" s="33"/>
      <c r="C152" s="33"/>
      <c r="D152" s="33"/>
      <c r="E152" s="33"/>
      <c r="F152" s="33"/>
      <c r="G152" s="33"/>
      <c r="H152" s="33"/>
      <c r="I152" s="33"/>
    </row>
    <row r="153" spans="1:10" x14ac:dyDescent="0.25">
      <c r="A153" s="35" t="s">
        <v>102</v>
      </c>
      <c r="B153" s="33"/>
      <c r="C153" s="33"/>
      <c r="D153" s="33"/>
      <c r="E153" s="33"/>
      <c r="F153" s="33"/>
      <c r="G153" s="33"/>
      <c r="H153" s="33"/>
      <c r="I153" s="33"/>
    </row>
    <row r="155" spans="1:10" x14ac:dyDescent="0.25">
      <c r="A155" s="3" t="s">
        <v>60</v>
      </c>
    </row>
    <row r="156" spans="1:10" ht="36" x14ac:dyDescent="0.25">
      <c r="B156" s="26" t="s">
        <v>52</v>
      </c>
      <c r="C156" s="27" t="s">
        <v>53</v>
      </c>
      <c r="D156" s="27" t="s">
        <v>54</v>
      </c>
      <c r="E156" s="27" t="s">
        <v>55</v>
      </c>
      <c r="F156" s="27" t="s">
        <v>56</v>
      </c>
      <c r="G156" s="27" t="s">
        <v>57</v>
      </c>
      <c r="H156" s="28" t="s">
        <v>58</v>
      </c>
      <c r="I156" s="8" t="s">
        <v>61</v>
      </c>
    </row>
    <row r="157" spans="1:10" x14ac:dyDescent="0.25">
      <c r="A157" s="14" t="s">
        <v>44</v>
      </c>
      <c r="B157" s="45">
        <v>656.41</v>
      </c>
      <c r="C157" s="45">
        <v>363.59</v>
      </c>
      <c r="D157" s="45">
        <v>215.15</v>
      </c>
      <c r="E157" s="45">
        <v>141.76</v>
      </c>
      <c r="F157" s="45">
        <v>93.89</v>
      </c>
      <c r="G157" s="45">
        <v>69.59</v>
      </c>
      <c r="H157" s="45">
        <v>80.27</v>
      </c>
      <c r="I157" s="16">
        <f>SUM(B157:H157)</f>
        <v>1620.66</v>
      </c>
      <c r="J157" s="44"/>
    </row>
    <row r="158" spans="1:10" x14ac:dyDescent="0.25">
      <c r="A158" s="15" t="s">
        <v>45</v>
      </c>
      <c r="B158" s="45">
        <v>3471.5</v>
      </c>
      <c r="C158" s="45">
        <v>1482.4</v>
      </c>
      <c r="D158" s="45">
        <v>1086.9000000000001</v>
      </c>
      <c r="E158" s="45">
        <v>646.54999999999995</v>
      </c>
      <c r="F158" s="45">
        <v>584.4</v>
      </c>
      <c r="G158" s="45">
        <v>161.72999999999999</v>
      </c>
      <c r="H158" s="45">
        <v>353.7</v>
      </c>
      <c r="I158" s="17">
        <f t="shared" ref="I158:I165" si="59">SUM(B158:H158)</f>
        <v>7787.1799999999985</v>
      </c>
      <c r="J158" s="44"/>
    </row>
    <row r="159" spans="1:10" x14ac:dyDescent="0.25">
      <c r="A159" s="15" t="s">
        <v>46</v>
      </c>
      <c r="B159" s="45">
        <v>4245.67</v>
      </c>
      <c r="C159" s="45">
        <v>979.31</v>
      </c>
      <c r="D159" s="45">
        <v>820.84</v>
      </c>
      <c r="E159" s="45">
        <v>637.86</v>
      </c>
      <c r="F159" s="45">
        <v>504.66</v>
      </c>
      <c r="G159" s="45">
        <v>226.84</v>
      </c>
      <c r="H159" s="45">
        <v>415.1</v>
      </c>
      <c r="I159" s="17">
        <f t="shared" si="59"/>
        <v>7830.28</v>
      </c>
      <c r="J159" s="44"/>
    </row>
    <row r="160" spans="1:10" x14ac:dyDescent="0.25">
      <c r="A160" s="15" t="s">
        <v>47</v>
      </c>
      <c r="B160" s="45">
        <v>7677.49</v>
      </c>
      <c r="C160" s="45">
        <v>2247.3200000000002</v>
      </c>
      <c r="D160" s="45">
        <v>1676.91</v>
      </c>
      <c r="E160" s="45">
        <v>1470.31</v>
      </c>
      <c r="F160" s="45">
        <v>854.34</v>
      </c>
      <c r="G160" s="45">
        <v>426.22</v>
      </c>
      <c r="H160" s="45">
        <v>341.58</v>
      </c>
      <c r="I160" s="17">
        <f t="shared" si="59"/>
        <v>14694.169999999998</v>
      </c>
      <c r="J160" s="44"/>
    </row>
    <row r="161" spans="1:10" x14ac:dyDescent="0.25">
      <c r="A161" s="15" t="s">
        <v>48</v>
      </c>
      <c r="B161" s="45">
        <v>12108.76</v>
      </c>
      <c r="C161" s="45">
        <v>3198.24</v>
      </c>
      <c r="D161" s="45">
        <v>2620.8000000000002</v>
      </c>
      <c r="E161" s="45">
        <v>2733.78</v>
      </c>
      <c r="F161" s="45">
        <v>1323.75</v>
      </c>
      <c r="G161" s="45">
        <v>479.34</v>
      </c>
      <c r="H161" s="45">
        <v>455.55</v>
      </c>
      <c r="I161" s="17">
        <f t="shared" si="59"/>
        <v>22920.219999999998</v>
      </c>
      <c r="J161" s="44"/>
    </row>
    <row r="162" spans="1:10" x14ac:dyDescent="0.25">
      <c r="A162" s="15" t="s">
        <v>49</v>
      </c>
      <c r="B162" s="45">
        <v>12375.82</v>
      </c>
      <c r="C162" s="45">
        <v>4308.37</v>
      </c>
      <c r="D162" s="45">
        <v>3285.42</v>
      </c>
      <c r="E162" s="45">
        <v>2588.91</v>
      </c>
      <c r="F162" s="45">
        <v>1454.16</v>
      </c>
      <c r="G162" s="45">
        <v>589.29</v>
      </c>
      <c r="H162" s="45">
        <v>360.73</v>
      </c>
      <c r="I162" s="17">
        <f t="shared" si="59"/>
        <v>24962.7</v>
      </c>
      <c r="J162" s="44"/>
    </row>
    <row r="163" spans="1:10" x14ac:dyDescent="0.25">
      <c r="A163" s="15" t="s">
        <v>50</v>
      </c>
      <c r="B163" s="45">
        <v>19382.34</v>
      </c>
      <c r="C163" s="45">
        <v>31267.279999999999</v>
      </c>
      <c r="D163" s="45">
        <v>9883.9599999999991</v>
      </c>
      <c r="E163" s="45">
        <v>4248.58</v>
      </c>
      <c r="F163" s="45">
        <v>2346.4</v>
      </c>
      <c r="G163" s="45">
        <v>1009.12</v>
      </c>
      <c r="H163" s="45">
        <v>975.33</v>
      </c>
      <c r="I163" s="17">
        <f t="shared" si="59"/>
        <v>69113.009999999995</v>
      </c>
      <c r="J163" s="44"/>
    </row>
    <row r="164" spans="1:10" x14ac:dyDescent="0.25">
      <c r="A164" s="15" t="s">
        <v>51</v>
      </c>
      <c r="B164" s="45">
        <v>26634.3</v>
      </c>
      <c r="C164" s="45">
        <v>4805.1099999999997</v>
      </c>
      <c r="D164" s="45">
        <v>2010.12</v>
      </c>
      <c r="E164" s="45">
        <v>1262.27</v>
      </c>
      <c r="F164" s="45">
        <v>638.75</v>
      </c>
      <c r="G164" s="45">
        <v>214.62</v>
      </c>
      <c r="H164" s="45">
        <v>294.33</v>
      </c>
      <c r="I164" s="17">
        <f t="shared" si="59"/>
        <v>35859.5</v>
      </c>
      <c r="J164" s="44"/>
    </row>
    <row r="165" spans="1:10" x14ac:dyDescent="0.25">
      <c r="A165" s="18" t="s">
        <v>62</v>
      </c>
      <c r="B165" s="19">
        <f>SUM(B157:B164)</f>
        <v>86552.290000000008</v>
      </c>
      <c r="C165" s="20">
        <f t="shared" ref="C165" si="60">SUM(C157:C164)</f>
        <v>48651.619999999995</v>
      </c>
      <c r="D165" s="20">
        <f t="shared" ref="D165" si="61">SUM(D157:D164)</f>
        <v>21600.1</v>
      </c>
      <c r="E165" s="20">
        <f t="shared" ref="E165" si="62">SUM(E157:E164)</f>
        <v>13730.02</v>
      </c>
      <c r="F165" s="20">
        <f t="shared" ref="F165" si="63">SUM(F157:F164)</f>
        <v>7800.35</v>
      </c>
      <c r="G165" s="20">
        <f t="shared" ref="G165" si="64">SUM(G157:G164)</f>
        <v>3176.75</v>
      </c>
      <c r="H165" s="21">
        <f t="shared" ref="H165" si="65">SUM(H157:H164)</f>
        <v>3276.5899999999997</v>
      </c>
      <c r="I165" s="22">
        <f t="shared" si="59"/>
        <v>184787.72</v>
      </c>
    </row>
    <row r="166" spans="1:10" x14ac:dyDescent="0.25">
      <c r="A166" s="34" t="s">
        <v>79</v>
      </c>
      <c r="B166" s="33"/>
      <c r="C166" s="33"/>
      <c r="D166" s="33"/>
      <c r="E166" s="33"/>
      <c r="F166" s="33"/>
      <c r="G166" s="33"/>
      <c r="H166" s="33"/>
      <c r="I166" s="33"/>
    </row>
    <row r="167" spans="1:10" x14ac:dyDescent="0.25">
      <c r="A167" s="34" t="s">
        <v>69</v>
      </c>
      <c r="B167" s="33"/>
      <c r="C167" s="33"/>
      <c r="D167" s="33"/>
      <c r="E167" s="33"/>
      <c r="F167" s="33"/>
      <c r="G167" s="33"/>
      <c r="H167" s="33"/>
      <c r="I167" s="33"/>
    </row>
    <row r="168" spans="1:10" x14ac:dyDescent="0.25">
      <c r="A168" s="35" t="s">
        <v>102</v>
      </c>
      <c r="B168" s="33"/>
      <c r="C168" s="33"/>
      <c r="D168" s="33"/>
      <c r="E168" s="33"/>
      <c r="F168" s="33"/>
      <c r="G168" s="33"/>
      <c r="H168" s="33"/>
      <c r="I168" s="33"/>
    </row>
    <row r="170" spans="1:10" x14ac:dyDescent="0.25">
      <c r="A170" s="3" t="s">
        <v>63</v>
      </c>
    </row>
    <row r="171" spans="1:10" ht="36" x14ac:dyDescent="0.25">
      <c r="B171" s="26" t="s">
        <v>52</v>
      </c>
      <c r="C171" s="27" t="s">
        <v>53</v>
      </c>
      <c r="D171" s="27" t="s">
        <v>54</v>
      </c>
      <c r="E171" s="27" t="s">
        <v>55</v>
      </c>
      <c r="F171" s="27" t="s">
        <v>56</v>
      </c>
      <c r="G171" s="27" t="s">
        <v>57</v>
      </c>
      <c r="H171" s="28" t="s">
        <v>58</v>
      </c>
      <c r="I171" s="8" t="s">
        <v>61</v>
      </c>
    </row>
    <row r="172" spans="1:10" x14ac:dyDescent="0.25">
      <c r="A172" s="14" t="s">
        <v>44</v>
      </c>
      <c r="B172" s="9">
        <f>B142+B157</f>
        <v>731.31999999999994</v>
      </c>
      <c r="C172" s="10">
        <f t="shared" ref="C172:I172" si="66">C142+C157</f>
        <v>378.58</v>
      </c>
      <c r="D172" s="10">
        <f t="shared" si="66"/>
        <v>228.19</v>
      </c>
      <c r="E172" s="10">
        <f t="shared" si="66"/>
        <v>177.35</v>
      </c>
      <c r="F172" s="10">
        <f t="shared" si="66"/>
        <v>98.81</v>
      </c>
      <c r="G172" s="10">
        <f t="shared" si="66"/>
        <v>73.740000000000009</v>
      </c>
      <c r="H172" s="11">
        <f t="shared" si="66"/>
        <v>80.27</v>
      </c>
      <c r="I172" s="16">
        <f t="shared" si="66"/>
        <v>1768.26</v>
      </c>
    </row>
    <row r="173" spans="1:10" x14ac:dyDescent="0.25">
      <c r="A173" s="15" t="s">
        <v>45</v>
      </c>
      <c r="B173" s="12">
        <f>B143+B158</f>
        <v>4776.97</v>
      </c>
      <c r="C173" s="4">
        <f t="shared" ref="C173:I175" si="67">C143+C158</f>
        <v>1769.1100000000001</v>
      </c>
      <c r="D173" s="4">
        <f t="shared" si="67"/>
        <v>1300.52</v>
      </c>
      <c r="E173" s="4">
        <f t="shared" si="67"/>
        <v>921.63999999999987</v>
      </c>
      <c r="F173" s="4">
        <f t="shared" si="67"/>
        <v>742.66</v>
      </c>
      <c r="G173" s="4">
        <f t="shared" si="67"/>
        <v>240.52999999999997</v>
      </c>
      <c r="H173" s="13">
        <f t="shared" si="67"/>
        <v>529.45000000000005</v>
      </c>
      <c r="I173" s="17">
        <f t="shared" si="67"/>
        <v>10280.879999999999</v>
      </c>
    </row>
    <row r="174" spans="1:10" x14ac:dyDescent="0.25">
      <c r="A174" s="15" t="s">
        <v>46</v>
      </c>
      <c r="B174" s="12">
        <f>B144+B159</f>
        <v>8381.5299999999988</v>
      </c>
      <c r="C174" s="4">
        <f t="shared" si="67"/>
        <v>1444</v>
      </c>
      <c r="D174" s="4">
        <f t="shared" si="67"/>
        <v>1117.1300000000001</v>
      </c>
      <c r="E174" s="4">
        <f t="shared" si="67"/>
        <v>932.53</v>
      </c>
      <c r="F174" s="4">
        <f t="shared" si="67"/>
        <v>619.28</v>
      </c>
      <c r="G174" s="4">
        <f t="shared" si="67"/>
        <v>277.18</v>
      </c>
      <c r="H174" s="13">
        <f t="shared" si="67"/>
        <v>501.45000000000005</v>
      </c>
      <c r="I174" s="17">
        <f t="shared" si="67"/>
        <v>13273.099999999999</v>
      </c>
    </row>
    <row r="175" spans="1:10" x14ac:dyDescent="0.25">
      <c r="A175" s="15" t="s">
        <v>47</v>
      </c>
      <c r="B175" s="12">
        <f>B145+B160</f>
        <v>11398.98</v>
      </c>
      <c r="C175" s="4">
        <f t="shared" si="67"/>
        <v>2752.58</v>
      </c>
      <c r="D175" s="4">
        <f t="shared" si="67"/>
        <v>2027.3200000000002</v>
      </c>
      <c r="E175" s="4">
        <f t="shared" si="67"/>
        <v>1787.87</v>
      </c>
      <c r="F175" s="4">
        <f t="shared" si="67"/>
        <v>1084.1300000000001</v>
      </c>
      <c r="G175" s="4">
        <f t="shared" si="67"/>
        <v>461.13</v>
      </c>
      <c r="H175" s="13">
        <f t="shared" si="67"/>
        <v>427.21</v>
      </c>
      <c r="I175" s="17">
        <f t="shared" si="67"/>
        <v>19939.219999999998</v>
      </c>
    </row>
    <row r="176" spans="1:10" x14ac:dyDescent="0.25">
      <c r="A176" s="15" t="s">
        <v>48</v>
      </c>
      <c r="B176" s="12">
        <f t="shared" ref="B176:I176" si="68">B146+B161</f>
        <v>20969.38</v>
      </c>
      <c r="C176" s="4">
        <f t="shared" si="68"/>
        <v>4382.07</v>
      </c>
      <c r="D176" s="4">
        <f t="shared" si="68"/>
        <v>3616.86</v>
      </c>
      <c r="E176" s="4">
        <f t="shared" si="68"/>
        <v>3582.46</v>
      </c>
      <c r="F176" s="4">
        <f t="shared" si="68"/>
        <v>1758.43</v>
      </c>
      <c r="G176" s="4">
        <f t="shared" si="68"/>
        <v>593.53</v>
      </c>
      <c r="H176" s="13">
        <f t="shared" si="68"/>
        <v>609.89</v>
      </c>
      <c r="I176" s="17">
        <f t="shared" si="68"/>
        <v>35512.619999999995</v>
      </c>
    </row>
    <row r="177" spans="1:9" x14ac:dyDescent="0.25">
      <c r="A177" s="15" t="s">
        <v>49</v>
      </c>
      <c r="B177" s="12">
        <f t="shared" ref="B177:I177" si="69">B147+B162</f>
        <v>19812.849999999999</v>
      </c>
      <c r="C177" s="4">
        <f t="shared" si="69"/>
        <v>5566.58</v>
      </c>
      <c r="D177" s="4">
        <f t="shared" si="69"/>
        <v>4337.8999999999996</v>
      </c>
      <c r="E177" s="4">
        <f t="shared" si="69"/>
        <v>3730.7799999999997</v>
      </c>
      <c r="F177" s="4">
        <f t="shared" si="69"/>
        <v>2096.1000000000004</v>
      </c>
      <c r="G177" s="4">
        <f t="shared" si="69"/>
        <v>732.94999999999993</v>
      </c>
      <c r="H177" s="13">
        <f t="shared" si="69"/>
        <v>561.03</v>
      </c>
      <c r="I177" s="17">
        <f t="shared" si="69"/>
        <v>36838.19</v>
      </c>
    </row>
    <row r="178" spans="1:9" x14ac:dyDescent="0.25">
      <c r="A178" s="15" t="s">
        <v>50</v>
      </c>
      <c r="B178" s="12">
        <f t="shared" ref="B178:I180" si="70">B148+B163</f>
        <v>24166.1</v>
      </c>
      <c r="C178" s="4">
        <f t="shared" si="70"/>
        <v>33498.21</v>
      </c>
      <c r="D178" s="4">
        <f t="shared" si="70"/>
        <v>10719.8</v>
      </c>
      <c r="E178" s="4">
        <f t="shared" si="70"/>
        <v>4892.17</v>
      </c>
      <c r="F178" s="4">
        <f t="shared" si="70"/>
        <v>2667.32</v>
      </c>
      <c r="G178" s="4">
        <f t="shared" si="70"/>
        <v>1156.1199999999999</v>
      </c>
      <c r="H178" s="13">
        <f t="shared" si="70"/>
        <v>1159.3400000000001</v>
      </c>
      <c r="I178" s="17">
        <f t="shared" si="70"/>
        <v>78259.06</v>
      </c>
    </row>
    <row r="179" spans="1:9" x14ac:dyDescent="0.25">
      <c r="A179" s="15" t="s">
        <v>51</v>
      </c>
      <c r="B179" s="12">
        <f t="shared" si="70"/>
        <v>43194.520000000004</v>
      </c>
      <c r="C179" s="4">
        <f t="shared" si="70"/>
        <v>6386.29</v>
      </c>
      <c r="D179" s="4">
        <f t="shared" si="70"/>
        <v>2873.6</v>
      </c>
      <c r="E179" s="4">
        <f t="shared" si="70"/>
        <v>1807.78</v>
      </c>
      <c r="F179" s="4">
        <f t="shared" si="70"/>
        <v>971.72</v>
      </c>
      <c r="G179" s="4">
        <f t="shared" si="70"/>
        <v>282.93</v>
      </c>
      <c r="H179" s="13">
        <f t="shared" si="70"/>
        <v>518.82999999999993</v>
      </c>
      <c r="I179" s="17">
        <f t="shared" si="70"/>
        <v>56035.67</v>
      </c>
    </row>
    <row r="180" spans="1:9" x14ac:dyDescent="0.25">
      <c r="A180" s="18" t="s">
        <v>62</v>
      </c>
      <c r="B180" s="19">
        <f t="shared" si="70"/>
        <v>133431.65000000002</v>
      </c>
      <c r="C180" s="20">
        <f t="shared" si="70"/>
        <v>56177.42</v>
      </c>
      <c r="D180" s="20">
        <f t="shared" si="70"/>
        <v>26221.32</v>
      </c>
      <c r="E180" s="20">
        <f t="shared" si="70"/>
        <v>17832.580000000002</v>
      </c>
      <c r="F180" s="20">
        <f t="shared" si="70"/>
        <v>10038.450000000001</v>
      </c>
      <c r="G180" s="20">
        <f t="shared" si="70"/>
        <v>3818.1099999999997</v>
      </c>
      <c r="H180" s="21">
        <f t="shared" si="70"/>
        <v>4387.4699999999993</v>
      </c>
      <c r="I180" s="22">
        <f t="shared" si="70"/>
        <v>251907</v>
      </c>
    </row>
    <row r="181" spans="1:9" x14ac:dyDescent="0.25">
      <c r="A181" s="34" t="s">
        <v>69</v>
      </c>
    </row>
    <row r="182" spans="1:9" x14ac:dyDescent="0.25">
      <c r="A182" s="35" t="s">
        <v>102</v>
      </c>
    </row>
  </sheetData>
  <pageMargins left="0.25" right="0.25" top="0.75" bottom="0.75" header="0.3" footer="0.3"/>
  <pageSetup paperSize="9" scale="6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64"/>
  <sheetViews>
    <sheetView zoomScale="85" zoomScaleNormal="85" workbookViewId="0"/>
  </sheetViews>
  <sheetFormatPr baseColWidth="10" defaultRowHeight="15" x14ac:dyDescent="0.25"/>
  <cols>
    <col min="1" max="1" width="31.140625" style="2" customWidth="1"/>
    <col min="2" max="2" width="15" style="2" bestFit="1" customWidth="1"/>
    <col min="3" max="3" width="11.85546875" style="2" bestFit="1" customWidth="1"/>
    <col min="4" max="8" width="12.85546875" style="2" bestFit="1" customWidth="1"/>
    <col min="9" max="9" width="17.28515625" style="2" customWidth="1"/>
    <col min="10" max="10" width="11.42578125" style="2"/>
    <col min="11" max="11" width="11.5703125" style="2" customWidth="1"/>
    <col min="12" max="12" width="11.5703125" style="2" bestFit="1" customWidth="1"/>
    <col min="13" max="13" width="11.85546875" style="2" bestFit="1" customWidth="1"/>
    <col min="14" max="18" width="12.85546875" style="2" bestFit="1" customWidth="1"/>
    <col min="19" max="19" width="12.85546875" style="2" customWidth="1"/>
    <col min="20" max="21" width="12.85546875" style="2" bestFit="1" customWidth="1"/>
    <col min="22" max="26" width="14.28515625" style="2" bestFit="1" customWidth="1"/>
    <col min="27" max="16384" width="11.42578125" style="2"/>
  </cols>
  <sheetData>
    <row r="1" spans="1:26" x14ac:dyDescent="0.25">
      <c r="A1" s="1" t="s">
        <v>89</v>
      </c>
      <c r="K1" s="45"/>
      <c r="L1" s="45"/>
      <c r="M1" s="45"/>
      <c r="N1" s="45"/>
      <c r="O1" s="45"/>
      <c r="P1" s="45"/>
      <c r="Q1" s="45"/>
      <c r="R1" s="45"/>
      <c r="S1" s="45"/>
      <c r="T1" s="45"/>
      <c r="U1" s="45"/>
      <c r="V1" s="45"/>
      <c r="W1" s="45"/>
      <c r="X1" s="45"/>
      <c r="Y1" s="45"/>
      <c r="Z1" s="45"/>
    </row>
    <row r="2" spans="1:26" x14ac:dyDescent="0.25">
      <c r="A2" s="3" t="s">
        <v>59</v>
      </c>
      <c r="K2" s="45"/>
      <c r="L2" s="45"/>
      <c r="M2" s="45"/>
      <c r="N2" s="45"/>
      <c r="O2" s="45"/>
      <c r="P2" s="45"/>
      <c r="Q2" s="45"/>
      <c r="R2" s="45"/>
      <c r="S2" s="45"/>
      <c r="T2" s="45"/>
      <c r="U2" s="45"/>
      <c r="V2" s="45"/>
      <c r="W2" s="45"/>
      <c r="X2" s="45"/>
      <c r="Y2" s="45"/>
      <c r="Z2" s="45"/>
    </row>
    <row r="3" spans="1:26" x14ac:dyDescent="0.25">
      <c r="B3" s="5" t="s">
        <v>12</v>
      </c>
      <c r="C3" s="6" t="s">
        <v>6</v>
      </c>
      <c r="D3" s="6" t="s">
        <v>7</v>
      </c>
      <c r="E3" s="6" t="s">
        <v>8</v>
      </c>
      <c r="F3" s="6" t="s">
        <v>9</v>
      </c>
      <c r="G3" s="6" t="s">
        <v>10</v>
      </c>
      <c r="H3" s="7" t="s">
        <v>11</v>
      </c>
      <c r="I3" s="8" t="s">
        <v>61</v>
      </c>
      <c r="K3" s="45"/>
      <c r="L3" s="45"/>
      <c r="M3" s="45"/>
      <c r="N3" s="45"/>
      <c r="O3" s="45"/>
      <c r="P3" s="45"/>
      <c r="Q3" s="45"/>
      <c r="R3" s="45"/>
      <c r="S3" s="45"/>
      <c r="T3" s="45"/>
      <c r="U3" s="45"/>
      <c r="V3" s="45"/>
      <c r="W3" s="45"/>
      <c r="X3" s="45"/>
      <c r="Y3" s="45"/>
      <c r="Z3" s="45"/>
    </row>
    <row r="4" spans="1:26" x14ac:dyDescent="0.25">
      <c r="A4" s="14" t="s">
        <v>13</v>
      </c>
      <c r="B4" s="45">
        <v>695.13</v>
      </c>
      <c r="C4" s="45">
        <v>3399.55</v>
      </c>
      <c r="D4" s="45">
        <v>133625.67000000001</v>
      </c>
      <c r="E4" s="45">
        <v>371766.67</v>
      </c>
      <c r="F4" s="45">
        <v>264800.63</v>
      </c>
      <c r="G4" s="45">
        <v>268089.13</v>
      </c>
      <c r="H4" s="45">
        <v>106487.28</v>
      </c>
      <c r="I4" s="16">
        <f>SUM(B4:H4)</f>
        <v>1148864.06</v>
      </c>
      <c r="J4" s="44"/>
      <c r="K4" s="45"/>
      <c r="L4" s="45"/>
      <c r="M4" s="45"/>
      <c r="N4" s="45"/>
      <c r="O4" s="45"/>
      <c r="P4" s="45"/>
      <c r="Q4" s="45"/>
      <c r="R4" s="45"/>
      <c r="S4" s="45"/>
      <c r="T4" s="45"/>
      <c r="U4" s="45"/>
      <c r="V4" s="45"/>
      <c r="W4" s="45"/>
      <c r="X4" s="45"/>
      <c r="Y4" s="45"/>
      <c r="Z4" s="45"/>
    </row>
    <row r="5" spans="1:26" x14ac:dyDescent="0.25">
      <c r="A5" s="15" t="s">
        <v>14</v>
      </c>
      <c r="B5" s="45">
        <v>7950.21</v>
      </c>
      <c r="C5" s="45">
        <v>42572.63</v>
      </c>
      <c r="D5" s="45">
        <v>297127.71000000002</v>
      </c>
      <c r="E5" s="45">
        <v>257637.3</v>
      </c>
      <c r="F5" s="45">
        <v>102198.11</v>
      </c>
      <c r="G5" s="45">
        <v>69781.61</v>
      </c>
      <c r="H5" s="45">
        <v>26117.82</v>
      </c>
      <c r="I5" s="17">
        <f t="shared" ref="I5:I8" si="0">SUM(B5:H5)</f>
        <v>803385.39</v>
      </c>
      <c r="J5" s="44"/>
      <c r="K5" s="45"/>
      <c r="L5" s="45"/>
      <c r="M5" s="45"/>
      <c r="N5" s="45"/>
      <c r="O5" s="45"/>
      <c r="P5" s="45"/>
      <c r="Q5" s="45"/>
      <c r="R5" s="45"/>
      <c r="S5" s="45"/>
      <c r="T5" s="45"/>
      <c r="U5" s="45"/>
      <c r="V5" s="45"/>
      <c r="W5" s="45"/>
      <c r="X5" s="45"/>
      <c r="Y5" s="45"/>
      <c r="Z5" s="45"/>
    </row>
    <row r="6" spans="1:26" x14ac:dyDescent="0.25">
      <c r="A6" s="15" t="s">
        <v>15</v>
      </c>
      <c r="B6" s="45">
        <v>2435.7199999999998</v>
      </c>
      <c r="C6" s="45">
        <v>14091.52</v>
      </c>
      <c r="D6" s="45">
        <v>242614.82</v>
      </c>
      <c r="E6" s="45">
        <v>371789.89</v>
      </c>
      <c r="F6" s="45">
        <v>174970.42</v>
      </c>
      <c r="G6" s="45">
        <v>142532.45000000001</v>
      </c>
      <c r="H6" s="45">
        <v>43422.5</v>
      </c>
      <c r="I6" s="17">
        <f t="shared" si="0"/>
        <v>991857.32000000007</v>
      </c>
      <c r="J6" s="44"/>
      <c r="K6" s="45"/>
      <c r="L6" s="45"/>
      <c r="M6" s="45"/>
      <c r="N6" s="45"/>
      <c r="O6" s="45"/>
      <c r="P6" s="45"/>
      <c r="Q6" s="45"/>
      <c r="R6" s="45"/>
      <c r="S6" s="45"/>
      <c r="T6" s="45"/>
      <c r="U6" s="45"/>
      <c r="V6" s="45"/>
      <c r="W6" s="45"/>
      <c r="X6" s="45"/>
      <c r="Y6" s="45"/>
      <c r="Z6" s="45"/>
    </row>
    <row r="7" spans="1:26" x14ac:dyDescent="0.25">
      <c r="A7" s="15" t="s">
        <v>16</v>
      </c>
      <c r="B7" s="45">
        <v>9281.1200000000008</v>
      </c>
      <c r="C7" s="45">
        <v>39116.050000000003</v>
      </c>
      <c r="D7" s="45">
        <v>79232.800000000003</v>
      </c>
      <c r="E7" s="45">
        <v>37488.32</v>
      </c>
      <c r="F7" s="45">
        <v>15286.18</v>
      </c>
      <c r="G7" s="45">
        <v>10972.27</v>
      </c>
      <c r="H7" s="45">
        <v>2592.2800000000002</v>
      </c>
      <c r="I7" s="17">
        <f t="shared" si="0"/>
        <v>193969.02</v>
      </c>
      <c r="J7" s="44"/>
      <c r="K7" s="45"/>
      <c r="L7" s="45"/>
      <c r="M7" s="45"/>
      <c r="N7" s="45"/>
      <c r="O7" s="45"/>
      <c r="P7" s="45"/>
      <c r="Q7" s="45"/>
      <c r="R7" s="45"/>
      <c r="S7" s="45"/>
      <c r="T7" s="45"/>
      <c r="U7" s="45"/>
      <c r="V7" s="45"/>
      <c r="W7" s="45"/>
      <c r="X7" s="45"/>
      <c r="Y7" s="45"/>
      <c r="Z7" s="45"/>
    </row>
    <row r="8" spans="1:26" x14ac:dyDescent="0.25">
      <c r="A8" s="15" t="s">
        <v>17</v>
      </c>
      <c r="B8" s="45">
        <v>1373.7</v>
      </c>
      <c r="C8" s="45">
        <v>2404.23</v>
      </c>
      <c r="D8" s="45">
        <v>17124.29</v>
      </c>
      <c r="E8" s="45">
        <v>20911.71</v>
      </c>
      <c r="F8" s="45">
        <v>12829.77</v>
      </c>
      <c r="G8" s="45">
        <v>9473.59</v>
      </c>
      <c r="H8" s="45">
        <v>5636.26</v>
      </c>
      <c r="I8" s="17">
        <f t="shared" si="0"/>
        <v>69753.549999999988</v>
      </c>
      <c r="J8" s="44"/>
      <c r="K8" s="45"/>
      <c r="L8" s="45"/>
      <c r="M8" s="45"/>
      <c r="N8" s="45"/>
      <c r="O8" s="45"/>
      <c r="P8" s="45"/>
      <c r="Q8" s="45"/>
      <c r="R8" s="45"/>
      <c r="S8" s="45"/>
      <c r="T8" s="45"/>
      <c r="U8" s="45"/>
      <c r="V8" s="45"/>
      <c r="W8" s="45"/>
      <c r="X8" s="45"/>
      <c r="Y8" s="45"/>
      <c r="Z8" s="45"/>
    </row>
    <row r="9" spans="1:26" x14ac:dyDescent="0.25">
      <c r="A9" s="18" t="s">
        <v>62</v>
      </c>
      <c r="B9" s="20">
        <f>SUM(B4:B8)</f>
        <v>21735.88</v>
      </c>
      <c r="C9" s="20">
        <f t="shared" ref="C9:I9" si="1">SUM(C4:C8)</f>
        <v>101583.98</v>
      </c>
      <c r="D9" s="20">
        <f t="shared" si="1"/>
        <v>769725.29</v>
      </c>
      <c r="E9" s="20">
        <f t="shared" si="1"/>
        <v>1059593.8899999999</v>
      </c>
      <c r="F9" s="20">
        <f t="shared" si="1"/>
        <v>570085.1100000001</v>
      </c>
      <c r="G9" s="20">
        <f t="shared" si="1"/>
        <v>500849.05000000005</v>
      </c>
      <c r="H9" s="20">
        <f t="shared" si="1"/>
        <v>184256.14</v>
      </c>
      <c r="I9" s="22">
        <f t="shared" si="1"/>
        <v>3207829.3400000003</v>
      </c>
      <c r="K9" s="45"/>
    </row>
    <row r="10" spans="1:26" x14ac:dyDescent="0.25">
      <c r="A10" s="34" t="s">
        <v>78</v>
      </c>
      <c r="B10" s="33"/>
      <c r="C10" s="33"/>
      <c r="D10" s="33"/>
      <c r="E10" s="33"/>
      <c r="F10" s="33"/>
      <c r="G10" s="33"/>
      <c r="H10" s="33"/>
      <c r="I10" s="33"/>
      <c r="K10" s="45"/>
      <c r="L10" s="45"/>
      <c r="M10" s="45"/>
      <c r="N10" s="45"/>
      <c r="O10" s="45"/>
      <c r="P10" s="45"/>
      <c r="Q10" s="45"/>
      <c r="R10" s="45"/>
      <c r="S10" s="45"/>
      <c r="T10" s="45"/>
      <c r="U10" s="45"/>
      <c r="V10" s="45"/>
      <c r="W10" s="45"/>
      <c r="X10" s="45"/>
      <c r="Y10" s="45"/>
      <c r="Z10" s="45"/>
    </row>
    <row r="11" spans="1:26" x14ac:dyDescent="0.25">
      <c r="A11" s="34" t="s">
        <v>69</v>
      </c>
      <c r="B11" s="33"/>
      <c r="C11" s="33"/>
      <c r="D11" s="33"/>
      <c r="E11" s="33"/>
      <c r="F11" s="33"/>
      <c r="G11" s="33"/>
      <c r="H11" s="33"/>
      <c r="I11" s="33"/>
      <c r="K11" s="45"/>
      <c r="L11" s="45"/>
      <c r="M11" s="45"/>
      <c r="N11" s="45"/>
      <c r="O11" s="45"/>
      <c r="P11" s="45"/>
      <c r="Q11" s="45"/>
      <c r="R11" s="45"/>
      <c r="S11" s="45"/>
      <c r="T11" s="45"/>
      <c r="U11" s="45"/>
      <c r="V11" s="45"/>
      <c r="W11" s="45"/>
      <c r="X11" s="45"/>
      <c r="Y11" s="45"/>
      <c r="Z11" s="45"/>
    </row>
    <row r="12" spans="1:26" x14ac:dyDescent="0.25">
      <c r="A12" s="35" t="s">
        <v>98</v>
      </c>
      <c r="B12" s="33"/>
      <c r="C12" s="33"/>
      <c r="D12" s="33"/>
      <c r="E12" s="33"/>
      <c r="F12" s="33"/>
      <c r="G12" s="33"/>
      <c r="H12" s="33"/>
      <c r="I12" s="33"/>
      <c r="K12" s="45"/>
      <c r="L12" s="45"/>
      <c r="M12" s="45"/>
      <c r="N12" s="45"/>
      <c r="O12" s="45"/>
      <c r="P12" s="45"/>
      <c r="Q12" s="45"/>
      <c r="R12" s="45"/>
      <c r="S12" s="45"/>
      <c r="T12" s="45"/>
      <c r="U12" s="45"/>
      <c r="V12" s="45"/>
      <c r="W12" s="45"/>
      <c r="X12" s="45"/>
      <c r="Y12" s="45"/>
      <c r="Z12" s="45"/>
    </row>
    <row r="13" spans="1:26" x14ac:dyDescent="0.25">
      <c r="K13" s="45"/>
      <c r="L13" s="45"/>
      <c r="M13" s="45"/>
      <c r="N13" s="45"/>
      <c r="O13" s="45"/>
      <c r="P13" s="45"/>
      <c r="Q13" s="45"/>
      <c r="R13" s="45"/>
      <c r="S13" s="45"/>
      <c r="T13" s="45"/>
      <c r="U13" s="45"/>
      <c r="V13" s="45"/>
      <c r="W13" s="45"/>
      <c r="X13" s="45"/>
      <c r="Y13" s="45"/>
      <c r="Z13" s="45"/>
    </row>
    <row r="14" spans="1:26" x14ac:dyDescent="0.25">
      <c r="A14" s="3" t="s">
        <v>60</v>
      </c>
      <c r="K14" s="45"/>
      <c r="L14" s="45"/>
      <c r="M14" s="45"/>
      <c r="N14" s="45"/>
      <c r="O14" s="45"/>
      <c r="P14" s="45"/>
      <c r="Q14" s="45"/>
      <c r="R14" s="45"/>
      <c r="S14" s="45"/>
      <c r="T14" s="45"/>
      <c r="U14" s="45"/>
      <c r="V14" s="45"/>
      <c r="W14" s="45"/>
      <c r="X14" s="45"/>
      <c r="Y14" s="45"/>
      <c r="Z14" s="45"/>
    </row>
    <row r="15" spans="1:26" x14ac:dyDescent="0.25">
      <c r="B15" s="5" t="s">
        <v>12</v>
      </c>
      <c r="C15" s="6" t="s">
        <v>6</v>
      </c>
      <c r="D15" s="6" t="s">
        <v>7</v>
      </c>
      <c r="E15" s="6" t="s">
        <v>8</v>
      </c>
      <c r="F15" s="6" t="s">
        <v>9</v>
      </c>
      <c r="G15" s="6" t="s">
        <v>10</v>
      </c>
      <c r="H15" s="7" t="s">
        <v>11</v>
      </c>
      <c r="I15" s="8" t="s">
        <v>61</v>
      </c>
      <c r="K15" s="45"/>
      <c r="L15" s="45"/>
      <c r="M15" s="45"/>
      <c r="N15" s="45"/>
      <c r="O15" s="45"/>
      <c r="P15" s="45"/>
      <c r="Q15" s="45"/>
      <c r="R15" s="45"/>
      <c r="S15" s="45"/>
      <c r="T15" s="45"/>
      <c r="U15" s="45"/>
      <c r="V15" s="45"/>
      <c r="W15" s="45"/>
      <c r="X15" s="45"/>
      <c r="Y15" s="45"/>
      <c r="Z15" s="45"/>
    </row>
    <row r="16" spans="1:26" x14ac:dyDescent="0.25">
      <c r="A16" s="14" t="s">
        <v>13</v>
      </c>
      <c r="B16" s="45">
        <v>15297.64</v>
      </c>
      <c r="C16" s="45">
        <v>76370.990000000005</v>
      </c>
      <c r="D16" s="45">
        <v>2200810.48</v>
      </c>
      <c r="E16" s="45">
        <v>4346896.21</v>
      </c>
      <c r="F16" s="45">
        <v>3153568.37</v>
      </c>
      <c r="G16" s="45">
        <v>3714868.89</v>
      </c>
      <c r="H16" s="45">
        <v>1901815.06</v>
      </c>
      <c r="I16" s="16">
        <f>SUM(B16:H16)</f>
        <v>15409627.640000002</v>
      </c>
      <c r="J16" s="44"/>
      <c r="K16" s="45"/>
      <c r="L16" s="45"/>
      <c r="M16" s="45"/>
      <c r="N16" s="45"/>
      <c r="O16" s="45"/>
      <c r="P16" s="45"/>
      <c r="Q16" s="45"/>
      <c r="R16" s="45"/>
      <c r="S16" s="45"/>
      <c r="T16" s="45"/>
      <c r="U16" s="45"/>
      <c r="V16" s="45"/>
      <c r="W16" s="45"/>
      <c r="X16" s="45"/>
      <c r="Y16" s="45"/>
      <c r="Z16" s="45"/>
    </row>
    <row r="17" spans="1:26" x14ac:dyDescent="0.25">
      <c r="A17" s="15" t="s">
        <v>14</v>
      </c>
      <c r="B17" s="45">
        <v>129008.21</v>
      </c>
      <c r="C17" s="45">
        <v>601684.57999999996</v>
      </c>
      <c r="D17" s="45">
        <v>1992205.78</v>
      </c>
      <c r="E17" s="45">
        <v>1394008.04</v>
      </c>
      <c r="F17" s="45">
        <v>682228.37</v>
      </c>
      <c r="G17" s="45">
        <v>545540</v>
      </c>
      <c r="H17" s="45">
        <v>305984.26</v>
      </c>
      <c r="I17" s="17">
        <f t="shared" ref="I17:I20" si="2">SUM(B17:H17)</f>
        <v>5650659.2399999993</v>
      </c>
      <c r="J17" s="44"/>
      <c r="K17" s="45"/>
      <c r="L17" s="45"/>
      <c r="M17" s="45"/>
      <c r="N17" s="45"/>
      <c r="O17" s="45"/>
      <c r="P17" s="45"/>
      <c r="Q17" s="45"/>
      <c r="R17" s="45"/>
      <c r="S17" s="45"/>
      <c r="T17" s="45"/>
      <c r="U17" s="45"/>
      <c r="V17" s="45"/>
      <c r="W17" s="45"/>
      <c r="X17" s="45"/>
      <c r="Y17" s="45"/>
      <c r="Z17" s="45"/>
    </row>
    <row r="18" spans="1:26" x14ac:dyDescent="0.25">
      <c r="A18" s="15" t="s">
        <v>15</v>
      </c>
      <c r="B18" s="45">
        <v>24005.24</v>
      </c>
      <c r="C18" s="45">
        <v>112805.09</v>
      </c>
      <c r="D18" s="45">
        <v>812471.46</v>
      </c>
      <c r="E18" s="45">
        <v>1005054.99</v>
      </c>
      <c r="F18" s="45">
        <v>587437.56000000006</v>
      </c>
      <c r="G18" s="45">
        <v>471267.3</v>
      </c>
      <c r="H18" s="45">
        <v>232328.43</v>
      </c>
      <c r="I18" s="17">
        <f t="shared" si="2"/>
        <v>3245370.07</v>
      </c>
      <c r="J18" s="44"/>
      <c r="K18" s="45"/>
      <c r="L18" s="45"/>
      <c r="M18" s="45"/>
      <c r="N18" s="45"/>
      <c r="O18" s="45"/>
      <c r="P18" s="45"/>
      <c r="Q18" s="45"/>
      <c r="R18" s="45"/>
      <c r="S18" s="45"/>
      <c r="T18" s="45"/>
      <c r="U18" s="45"/>
      <c r="V18" s="45"/>
      <c r="W18" s="45"/>
      <c r="X18" s="45"/>
      <c r="Y18" s="45"/>
      <c r="Z18" s="45"/>
    </row>
    <row r="19" spans="1:26" x14ac:dyDescent="0.25">
      <c r="A19" s="15" t="s">
        <v>16</v>
      </c>
      <c r="B19" s="45">
        <v>95552.81</v>
      </c>
      <c r="C19" s="45">
        <v>205017.31</v>
      </c>
      <c r="D19" s="45">
        <v>185347.96</v>
      </c>
      <c r="E19" s="45">
        <v>87961.48</v>
      </c>
      <c r="F19" s="45">
        <v>42361.279999999999</v>
      </c>
      <c r="G19" s="45">
        <v>28931.94</v>
      </c>
      <c r="H19" s="45">
        <v>16618.91</v>
      </c>
      <c r="I19" s="17">
        <f t="shared" si="2"/>
        <v>661791.68999999994</v>
      </c>
      <c r="J19" s="44"/>
      <c r="K19" s="45"/>
      <c r="L19" s="45"/>
      <c r="M19" s="45"/>
      <c r="N19" s="45"/>
      <c r="O19" s="45"/>
      <c r="P19" s="45"/>
      <c r="Q19" s="45"/>
      <c r="R19" s="45"/>
      <c r="S19" s="45"/>
      <c r="T19" s="45"/>
      <c r="U19" s="45"/>
      <c r="V19" s="45"/>
      <c r="W19" s="45"/>
      <c r="X19" s="45"/>
      <c r="Y19" s="45"/>
      <c r="Z19" s="45"/>
    </row>
    <row r="20" spans="1:26" x14ac:dyDescent="0.25">
      <c r="A20" s="15" t="s">
        <v>17</v>
      </c>
      <c r="B20" s="45">
        <v>9642.59</v>
      </c>
      <c r="C20" s="45">
        <v>40299.65</v>
      </c>
      <c r="D20" s="45">
        <v>164751.67999999999</v>
      </c>
      <c r="E20" s="45">
        <v>160849.51999999999</v>
      </c>
      <c r="F20" s="45">
        <v>75866.52</v>
      </c>
      <c r="G20" s="45">
        <v>54144.89</v>
      </c>
      <c r="H20" s="45">
        <v>52190.86</v>
      </c>
      <c r="I20" s="17">
        <f t="shared" si="2"/>
        <v>557745.71</v>
      </c>
      <c r="J20" s="44"/>
      <c r="K20" s="45"/>
      <c r="L20" s="45"/>
      <c r="M20" s="45"/>
      <c r="N20" s="45"/>
      <c r="O20" s="45"/>
      <c r="P20" s="45"/>
      <c r="Q20" s="45"/>
      <c r="R20" s="45"/>
      <c r="S20" s="45"/>
      <c r="T20" s="45"/>
      <c r="U20" s="45"/>
      <c r="V20" s="45"/>
      <c r="W20" s="45"/>
      <c r="X20" s="45"/>
      <c r="Y20" s="45"/>
      <c r="Z20" s="45"/>
    </row>
    <row r="21" spans="1:26" x14ac:dyDescent="0.25">
      <c r="A21" s="18" t="s">
        <v>62</v>
      </c>
      <c r="B21" s="20">
        <f>SUM(B16:B20)</f>
        <v>273506.49000000005</v>
      </c>
      <c r="C21" s="20">
        <f t="shared" ref="C21" si="3">SUM(C16:C20)</f>
        <v>1036177.62</v>
      </c>
      <c r="D21" s="20">
        <f t="shared" ref="D21" si="4">SUM(D16:D20)</f>
        <v>5355587.3599999994</v>
      </c>
      <c r="E21" s="20">
        <f t="shared" ref="E21" si="5">SUM(E16:E20)</f>
        <v>6994770.2400000002</v>
      </c>
      <c r="F21" s="20">
        <f t="shared" ref="F21" si="6">SUM(F16:F20)</f>
        <v>4541462.1000000006</v>
      </c>
      <c r="G21" s="20">
        <f t="shared" ref="G21" si="7">SUM(G16:G20)</f>
        <v>4814753.0200000005</v>
      </c>
      <c r="H21" s="20">
        <f t="shared" ref="H21" si="8">SUM(H16:H20)</f>
        <v>2508937.5200000005</v>
      </c>
      <c r="I21" s="22">
        <f t="shared" ref="I21" si="9">SUM(I16:I20)</f>
        <v>25525194.350000005</v>
      </c>
      <c r="K21" s="45"/>
      <c r="L21" s="45"/>
      <c r="M21" s="45"/>
      <c r="N21" s="45"/>
      <c r="O21" s="45"/>
      <c r="P21" s="45"/>
      <c r="Q21" s="45"/>
      <c r="R21" s="45"/>
      <c r="S21" s="45"/>
      <c r="T21" s="45"/>
      <c r="U21" s="45"/>
      <c r="V21" s="45"/>
      <c r="W21" s="45"/>
      <c r="X21" s="45"/>
      <c r="Y21" s="45"/>
      <c r="Z21" s="45"/>
    </row>
    <row r="22" spans="1:26" x14ac:dyDescent="0.25">
      <c r="A22" s="34" t="s">
        <v>79</v>
      </c>
      <c r="B22" s="33"/>
      <c r="C22" s="33"/>
      <c r="D22" s="33"/>
      <c r="E22" s="33"/>
      <c r="F22" s="33"/>
      <c r="G22" s="33"/>
      <c r="H22" s="33"/>
      <c r="I22" s="33"/>
      <c r="K22" s="45"/>
      <c r="L22" s="45"/>
      <c r="M22" s="45"/>
      <c r="N22" s="45"/>
      <c r="O22" s="45"/>
      <c r="P22" s="45"/>
      <c r="Q22" s="45"/>
      <c r="R22" s="45"/>
      <c r="S22" s="45"/>
      <c r="T22" s="45"/>
      <c r="U22" s="45"/>
      <c r="V22" s="45"/>
      <c r="W22" s="45"/>
      <c r="X22" s="45"/>
      <c r="Y22" s="45"/>
      <c r="Z22" s="45"/>
    </row>
    <row r="23" spans="1:26" x14ac:dyDescent="0.25">
      <c r="A23" s="34" t="s">
        <v>69</v>
      </c>
      <c r="B23" s="33"/>
      <c r="C23" s="33"/>
      <c r="D23" s="33"/>
      <c r="E23" s="33"/>
      <c r="F23" s="33"/>
      <c r="G23" s="33"/>
      <c r="H23" s="33"/>
      <c r="I23" s="33"/>
      <c r="K23" s="45"/>
      <c r="L23" s="45"/>
      <c r="M23" s="45"/>
      <c r="N23" s="45"/>
      <c r="O23" s="45"/>
      <c r="P23" s="45"/>
      <c r="Q23" s="45"/>
      <c r="R23" s="45"/>
      <c r="S23" s="45"/>
      <c r="T23" s="45"/>
      <c r="U23" s="45"/>
      <c r="V23" s="45"/>
      <c r="W23" s="45"/>
      <c r="X23" s="45"/>
      <c r="Y23" s="45"/>
      <c r="Z23" s="45"/>
    </row>
    <row r="24" spans="1:26" x14ac:dyDescent="0.25">
      <c r="A24" s="35" t="s">
        <v>98</v>
      </c>
      <c r="B24" s="33"/>
      <c r="C24" s="33"/>
      <c r="D24" s="33"/>
      <c r="E24" s="33"/>
      <c r="F24" s="33"/>
      <c r="G24" s="33"/>
      <c r="H24" s="33"/>
      <c r="I24" s="33"/>
      <c r="K24" s="45"/>
      <c r="L24" s="45"/>
      <c r="M24" s="45"/>
      <c r="N24" s="45"/>
      <c r="O24" s="45"/>
      <c r="P24" s="45"/>
      <c r="Q24" s="45"/>
      <c r="R24" s="45"/>
      <c r="S24" s="45"/>
      <c r="T24" s="45"/>
      <c r="U24" s="45"/>
      <c r="V24" s="45"/>
      <c r="W24" s="45"/>
      <c r="X24" s="45"/>
      <c r="Y24" s="45"/>
      <c r="Z24" s="45"/>
    </row>
    <row r="25" spans="1:26" x14ac:dyDescent="0.25">
      <c r="K25" s="45"/>
      <c r="L25" s="45"/>
      <c r="M25" s="45"/>
      <c r="N25" s="45"/>
      <c r="O25" s="45"/>
      <c r="P25" s="45"/>
      <c r="Q25" s="45"/>
      <c r="R25" s="45"/>
      <c r="S25" s="45"/>
      <c r="T25" s="45"/>
      <c r="U25" s="45"/>
      <c r="V25" s="45"/>
      <c r="W25" s="45"/>
      <c r="X25" s="45"/>
      <c r="Y25" s="45"/>
      <c r="Z25" s="45"/>
    </row>
    <row r="26" spans="1:26" x14ac:dyDescent="0.25">
      <c r="A26" s="3" t="s">
        <v>63</v>
      </c>
      <c r="K26" s="45"/>
      <c r="L26" s="45"/>
      <c r="M26" s="45"/>
      <c r="N26" s="45"/>
      <c r="O26" s="45"/>
      <c r="P26" s="45"/>
      <c r="Q26" s="45"/>
      <c r="R26" s="45"/>
      <c r="S26" s="45"/>
      <c r="T26" s="45"/>
      <c r="U26" s="45"/>
      <c r="V26" s="45"/>
      <c r="W26" s="45"/>
      <c r="X26" s="45"/>
      <c r="Y26" s="45"/>
      <c r="Z26" s="45"/>
    </row>
    <row r="27" spans="1:26" x14ac:dyDescent="0.25">
      <c r="B27" s="5" t="s">
        <v>12</v>
      </c>
      <c r="C27" s="6" t="s">
        <v>6</v>
      </c>
      <c r="D27" s="6" t="s">
        <v>7</v>
      </c>
      <c r="E27" s="6" t="s">
        <v>8</v>
      </c>
      <c r="F27" s="6" t="s">
        <v>9</v>
      </c>
      <c r="G27" s="6" t="s">
        <v>10</v>
      </c>
      <c r="H27" s="7" t="s">
        <v>11</v>
      </c>
      <c r="I27" s="8" t="s">
        <v>61</v>
      </c>
      <c r="K27" s="45"/>
    </row>
    <row r="28" spans="1:26" x14ac:dyDescent="0.25">
      <c r="A28" s="14" t="s">
        <v>13</v>
      </c>
      <c r="B28" s="4">
        <f t="shared" ref="B28:I33" si="10">B4+B16</f>
        <v>15992.769999999999</v>
      </c>
      <c r="C28" s="4">
        <f t="shared" si="10"/>
        <v>79770.540000000008</v>
      </c>
      <c r="D28" s="4">
        <f t="shared" si="10"/>
        <v>2334436.15</v>
      </c>
      <c r="E28" s="4">
        <f t="shared" si="10"/>
        <v>4718662.88</v>
      </c>
      <c r="F28" s="4">
        <f t="shared" si="10"/>
        <v>3418369</v>
      </c>
      <c r="G28" s="4">
        <f t="shared" si="10"/>
        <v>3982958.02</v>
      </c>
      <c r="H28" s="4">
        <f t="shared" si="10"/>
        <v>2008302.34</v>
      </c>
      <c r="I28" s="16">
        <f t="shared" si="10"/>
        <v>16558491.700000003</v>
      </c>
      <c r="K28" s="45"/>
      <c r="L28" s="45"/>
      <c r="M28" s="45"/>
      <c r="N28" s="45"/>
      <c r="O28" s="45"/>
      <c r="P28" s="45"/>
      <c r="Q28" s="45"/>
      <c r="R28" s="45"/>
      <c r="S28" s="45"/>
      <c r="T28" s="45"/>
      <c r="U28" s="45"/>
      <c r="V28" s="45"/>
      <c r="W28" s="45"/>
      <c r="X28" s="45"/>
      <c r="Y28" s="45"/>
      <c r="Z28" s="45"/>
    </row>
    <row r="29" spans="1:26" x14ac:dyDescent="0.25">
      <c r="A29" s="15" t="s">
        <v>14</v>
      </c>
      <c r="B29" s="4">
        <f t="shared" si="10"/>
        <v>136958.42000000001</v>
      </c>
      <c r="C29" s="4">
        <f t="shared" si="10"/>
        <v>644257.21</v>
      </c>
      <c r="D29" s="4">
        <f t="shared" si="10"/>
        <v>2289333.4900000002</v>
      </c>
      <c r="E29" s="4">
        <f t="shared" si="10"/>
        <v>1651645.34</v>
      </c>
      <c r="F29" s="4">
        <f t="shared" si="10"/>
        <v>784426.48</v>
      </c>
      <c r="G29" s="4">
        <f t="shared" si="10"/>
        <v>615321.61</v>
      </c>
      <c r="H29" s="4">
        <f t="shared" si="10"/>
        <v>332102.08</v>
      </c>
      <c r="I29" s="17">
        <f t="shared" si="10"/>
        <v>6454044.629999999</v>
      </c>
      <c r="K29" s="45"/>
      <c r="L29" s="45"/>
      <c r="M29" s="45"/>
      <c r="N29" s="45"/>
      <c r="O29" s="45"/>
      <c r="P29" s="45"/>
      <c r="Q29" s="45"/>
      <c r="R29" s="45"/>
      <c r="S29" s="45"/>
      <c r="T29" s="45"/>
      <c r="U29" s="45"/>
      <c r="V29" s="45"/>
      <c r="W29" s="45"/>
      <c r="X29" s="45"/>
      <c r="Y29" s="45"/>
      <c r="Z29" s="45"/>
    </row>
    <row r="30" spans="1:26" x14ac:dyDescent="0.25">
      <c r="A30" s="15" t="s">
        <v>15</v>
      </c>
      <c r="B30" s="4">
        <f t="shared" si="10"/>
        <v>26440.960000000003</v>
      </c>
      <c r="C30" s="4">
        <f t="shared" si="10"/>
        <v>126896.61</v>
      </c>
      <c r="D30" s="4">
        <f t="shared" si="10"/>
        <v>1055086.28</v>
      </c>
      <c r="E30" s="4">
        <f t="shared" si="10"/>
        <v>1376844.88</v>
      </c>
      <c r="F30" s="4">
        <f t="shared" si="10"/>
        <v>762407.9800000001</v>
      </c>
      <c r="G30" s="4">
        <f t="shared" si="10"/>
        <v>613799.75</v>
      </c>
      <c r="H30" s="4">
        <f t="shared" si="10"/>
        <v>275750.93</v>
      </c>
      <c r="I30" s="17">
        <f t="shared" si="10"/>
        <v>4237227.3899999997</v>
      </c>
      <c r="K30" s="45"/>
      <c r="L30" s="45"/>
      <c r="M30" s="45"/>
      <c r="N30" s="45"/>
      <c r="O30" s="45"/>
      <c r="P30" s="45"/>
      <c r="Q30" s="45"/>
      <c r="R30" s="45"/>
      <c r="S30" s="45"/>
      <c r="T30" s="45"/>
      <c r="U30" s="45"/>
      <c r="V30" s="45"/>
      <c r="W30" s="45"/>
      <c r="X30" s="45"/>
      <c r="Y30" s="45"/>
      <c r="Z30" s="45"/>
    </row>
    <row r="31" spans="1:26" x14ac:dyDescent="0.25">
      <c r="A31" s="15" t="s">
        <v>16</v>
      </c>
      <c r="B31" s="4">
        <f t="shared" si="10"/>
        <v>104833.93</v>
      </c>
      <c r="C31" s="4">
        <f t="shared" si="10"/>
        <v>244133.36</v>
      </c>
      <c r="D31" s="4">
        <f t="shared" si="10"/>
        <v>264580.76</v>
      </c>
      <c r="E31" s="4">
        <f t="shared" si="10"/>
        <v>125449.79999999999</v>
      </c>
      <c r="F31" s="4">
        <f t="shared" si="10"/>
        <v>57647.46</v>
      </c>
      <c r="G31" s="4">
        <f t="shared" si="10"/>
        <v>39904.21</v>
      </c>
      <c r="H31" s="4">
        <f t="shared" si="10"/>
        <v>19211.189999999999</v>
      </c>
      <c r="I31" s="17">
        <f t="shared" si="10"/>
        <v>855760.71</v>
      </c>
      <c r="K31" s="45"/>
      <c r="L31" s="45"/>
      <c r="M31" s="45"/>
      <c r="N31" s="45"/>
      <c r="O31" s="45"/>
      <c r="P31" s="45"/>
      <c r="Q31" s="45"/>
      <c r="R31" s="45"/>
      <c r="S31" s="45"/>
      <c r="T31" s="45"/>
      <c r="U31" s="45"/>
      <c r="V31" s="45"/>
      <c r="W31" s="45"/>
      <c r="X31" s="45"/>
      <c r="Y31" s="45"/>
      <c r="Z31" s="45"/>
    </row>
    <row r="32" spans="1:26" x14ac:dyDescent="0.25">
      <c r="A32" s="15" t="s">
        <v>17</v>
      </c>
      <c r="B32" s="4">
        <f t="shared" si="10"/>
        <v>11016.29</v>
      </c>
      <c r="C32" s="4">
        <f t="shared" si="10"/>
        <v>42703.880000000005</v>
      </c>
      <c r="D32" s="4">
        <f t="shared" si="10"/>
        <v>181875.97</v>
      </c>
      <c r="E32" s="4">
        <f t="shared" si="10"/>
        <v>181761.22999999998</v>
      </c>
      <c r="F32" s="4">
        <f t="shared" si="10"/>
        <v>88696.290000000008</v>
      </c>
      <c r="G32" s="4">
        <f t="shared" si="10"/>
        <v>63618.479999999996</v>
      </c>
      <c r="H32" s="4">
        <f t="shared" si="10"/>
        <v>57827.12</v>
      </c>
      <c r="I32" s="17">
        <f t="shared" si="10"/>
        <v>627499.26</v>
      </c>
      <c r="K32" s="45"/>
      <c r="L32" s="45"/>
      <c r="M32" s="45"/>
      <c r="N32" s="45"/>
      <c r="O32" s="45"/>
      <c r="P32" s="45"/>
      <c r="Q32" s="45"/>
      <c r="R32" s="45"/>
      <c r="S32" s="45"/>
      <c r="T32" s="45"/>
      <c r="U32" s="45"/>
      <c r="V32" s="45"/>
      <c r="W32" s="45"/>
      <c r="X32" s="45"/>
      <c r="Y32" s="45"/>
      <c r="Z32" s="45"/>
    </row>
    <row r="33" spans="1:26" x14ac:dyDescent="0.25">
      <c r="A33" s="18" t="s">
        <v>62</v>
      </c>
      <c r="B33" s="20">
        <f t="shared" si="10"/>
        <v>295242.37000000005</v>
      </c>
      <c r="C33" s="20">
        <f t="shared" si="10"/>
        <v>1137761.6000000001</v>
      </c>
      <c r="D33" s="20">
        <f t="shared" si="10"/>
        <v>6125312.6499999994</v>
      </c>
      <c r="E33" s="20">
        <f t="shared" si="10"/>
        <v>8054364.1299999999</v>
      </c>
      <c r="F33" s="20">
        <f t="shared" si="10"/>
        <v>5111547.2100000009</v>
      </c>
      <c r="G33" s="20">
        <f t="shared" si="10"/>
        <v>5315602.07</v>
      </c>
      <c r="H33" s="20">
        <f t="shared" si="10"/>
        <v>2693193.6600000006</v>
      </c>
      <c r="I33" s="22">
        <f t="shared" si="10"/>
        <v>28733023.690000005</v>
      </c>
      <c r="K33" s="45"/>
      <c r="L33" s="45"/>
      <c r="M33" s="45"/>
      <c r="N33" s="45"/>
      <c r="O33" s="45"/>
      <c r="P33" s="45"/>
      <c r="Q33" s="45"/>
      <c r="R33" s="45"/>
      <c r="S33" s="45"/>
      <c r="T33" s="45"/>
      <c r="U33" s="45"/>
      <c r="V33" s="45"/>
      <c r="W33" s="45"/>
      <c r="X33" s="45"/>
      <c r="Y33" s="45"/>
      <c r="Z33" s="45"/>
    </row>
    <row r="34" spans="1:26" x14ac:dyDescent="0.25">
      <c r="A34" s="34" t="s">
        <v>69</v>
      </c>
      <c r="B34" s="33"/>
      <c r="C34" s="33"/>
      <c r="D34" s="33"/>
      <c r="E34" s="33"/>
      <c r="F34" s="33"/>
      <c r="G34" s="33"/>
      <c r="H34" s="33"/>
      <c r="I34" s="33"/>
      <c r="K34" s="45"/>
      <c r="L34" s="45"/>
      <c r="M34" s="45"/>
      <c r="N34" s="45"/>
      <c r="O34" s="45"/>
      <c r="P34" s="45"/>
      <c r="Q34" s="45"/>
      <c r="R34" s="45"/>
      <c r="S34" s="45"/>
      <c r="T34" s="45"/>
      <c r="U34" s="45"/>
      <c r="V34" s="45"/>
      <c r="W34" s="45"/>
      <c r="X34" s="45"/>
      <c r="Y34" s="45"/>
      <c r="Z34" s="45"/>
    </row>
    <row r="35" spans="1:26" x14ac:dyDescent="0.25">
      <c r="A35" s="35" t="s">
        <v>98</v>
      </c>
      <c r="B35" s="33"/>
      <c r="C35" s="33"/>
      <c r="D35" s="33"/>
      <c r="E35" s="33"/>
      <c r="F35" s="33"/>
      <c r="G35" s="33"/>
      <c r="H35" s="33"/>
      <c r="I35" s="33"/>
      <c r="K35" s="45"/>
      <c r="L35" s="45"/>
      <c r="M35" s="45"/>
      <c r="N35" s="45"/>
      <c r="O35" s="45"/>
      <c r="P35" s="45"/>
      <c r="Q35" s="45"/>
      <c r="R35" s="45"/>
      <c r="S35" s="45"/>
      <c r="T35" s="45"/>
      <c r="U35" s="45"/>
      <c r="V35" s="45"/>
      <c r="W35" s="45"/>
      <c r="X35" s="45"/>
      <c r="Y35" s="45"/>
      <c r="Z35" s="45"/>
    </row>
    <row r="36" spans="1:26" x14ac:dyDescent="0.25">
      <c r="K36" s="45"/>
      <c r="L36" s="45"/>
      <c r="M36" s="45"/>
      <c r="N36" s="45"/>
      <c r="O36" s="45"/>
      <c r="P36" s="45"/>
      <c r="Q36" s="45"/>
      <c r="R36" s="45"/>
      <c r="S36" s="45"/>
      <c r="T36" s="45"/>
      <c r="U36" s="45"/>
      <c r="V36" s="45"/>
      <c r="W36" s="45"/>
      <c r="X36" s="45"/>
      <c r="Y36" s="45"/>
      <c r="Z36" s="45"/>
    </row>
    <row r="37" spans="1:26" x14ac:dyDescent="0.25">
      <c r="K37" s="45"/>
      <c r="L37" s="45"/>
      <c r="M37" s="45"/>
      <c r="N37" s="45"/>
      <c r="O37" s="45"/>
      <c r="P37" s="45"/>
      <c r="Q37" s="45"/>
      <c r="R37" s="45"/>
      <c r="S37" s="45"/>
      <c r="T37" s="45"/>
      <c r="U37" s="45"/>
      <c r="V37" s="45"/>
      <c r="W37" s="45"/>
      <c r="X37" s="45"/>
      <c r="Y37" s="45"/>
      <c r="Z37" s="45"/>
    </row>
    <row r="38" spans="1:26" x14ac:dyDescent="0.25">
      <c r="A38" s="1" t="s">
        <v>90</v>
      </c>
      <c r="K38" s="45"/>
      <c r="L38" s="45"/>
      <c r="M38" s="45"/>
      <c r="N38" s="45"/>
      <c r="O38" s="45"/>
      <c r="P38" s="45"/>
      <c r="Q38" s="45"/>
      <c r="R38" s="45"/>
      <c r="S38" s="45"/>
      <c r="T38" s="45"/>
      <c r="U38" s="45"/>
      <c r="V38" s="45"/>
      <c r="W38" s="45"/>
      <c r="X38" s="45"/>
      <c r="Y38" s="45"/>
      <c r="Z38" s="45"/>
    </row>
    <row r="39" spans="1:26" x14ac:dyDescent="0.25">
      <c r="A39" s="3" t="s">
        <v>59</v>
      </c>
      <c r="K39" s="45"/>
      <c r="L39" s="45"/>
      <c r="M39" s="45"/>
      <c r="N39" s="45"/>
      <c r="O39" s="45"/>
      <c r="P39" s="45"/>
      <c r="Q39" s="45"/>
      <c r="R39" s="45"/>
      <c r="S39" s="45"/>
      <c r="T39" s="45"/>
      <c r="U39" s="45"/>
      <c r="V39" s="45"/>
      <c r="W39" s="45"/>
      <c r="X39" s="45"/>
      <c r="Y39" s="45"/>
      <c r="Z39" s="45"/>
    </row>
    <row r="40" spans="1:26" x14ac:dyDescent="0.25">
      <c r="B40" s="5" t="s">
        <v>12</v>
      </c>
      <c r="C40" s="6" t="s">
        <v>6</v>
      </c>
      <c r="D40" s="6" t="s">
        <v>7</v>
      </c>
      <c r="E40" s="6" t="s">
        <v>8</v>
      </c>
      <c r="F40" s="6" t="s">
        <v>9</v>
      </c>
      <c r="G40" s="6" t="s">
        <v>10</v>
      </c>
      <c r="H40" s="7" t="s">
        <v>11</v>
      </c>
      <c r="I40" s="8" t="s">
        <v>61</v>
      </c>
      <c r="K40" s="45"/>
      <c r="L40" s="45"/>
      <c r="M40" s="45"/>
      <c r="N40" s="45"/>
      <c r="O40" s="45"/>
      <c r="P40" s="45"/>
      <c r="Q40" s="45"/>
      <c r="R40" s="45"/>
      <c r="S40" s="45"/>
      <c r="T40" s="45"/>
      <c r="U40" s="45"/>
      <c r="V40" s="45"/>
      <c r="W40" s="45"/>
      <c r="X40" s="45"/>
      <c r="Y40" s="45"/>
      <c r="Z40" s="45"/>
    </row>
    <row r="41" spans="1:26" x14ac:dyDescent="0.25">
      <c r="A41" s="14" t="s">
        <v>13</v>
      </c>
      <c r="B41" s="45">
        <v>329.16</v>
      </c>
      <c r="C41" s="45">
        <v>1146.8499999999999</v>
      </c>
      <c r="D41" s="45">
        <v>69876.149999999994</v>
      </c>
      <c r="E41" s="45">
        <v>259784.93</v>
      </c>
      <c r="F41" s="45">
        <v>197153.98</v>
      </c>
      <c r="G41" s="45">
        <v>197920.62</v>
      </c>
      <c r="H41" s="45">
        <v>75188.38</v>
      </c>
      <c r="I41" s="16">
        <f>SUM(B41:H41)</f>
        <v>801400.07</v>
      </c>
      <c r="J41" s="44"/>
      <c r="K41" s="45"/>
      <c r="L41" s="45"/>
      <c r="M41" s="45"/>
      <c r="N41" s="45"/>
      <c r="O41" s="45"/>
      <c r="P41" s="45"/>
      <c r="Q41" s="45"/>
      <c r="R41" s="45"/>
      <c r="S41" s="45"/>
      <c r="T41" s="45"/>
      <c r="U41" s="45"/>
      <c r="V41" s="45"/>
      <c r="W41" s="45"/>
      <c r="X41" s="45"/>
      <c r="Y41" s="45"/>
      <c r="Z41" s="45"/>
    </row>
    <row r="42" spans="1:26" x14ac:dyDescent="0.25">
      <c r="A42" s="15" t="s">
        <v>14</v>
      </c>
      <c r="B42" s="45">
        <v>289.85000000000002</v>
      </c>
      <c r="C42" s="45">
        <v>2241.75</v>
      </c>
      <c r="D42" s="45">
        <v>36821.58</v>
      </c>
      <c r="E42" s="45">
        <v>50453.63</v>
      </c>
      <c r="F42" s="45">
        <v>20626.830000000002</v>
      </c>
      <c r="G42" s="45">
        <v>13758.68</v>
      </c>
      <c r="H42" s="45">
        <v>5110.25</v>
      </c>
      <c r="I42" s="17">
        <f t="shared" ref="I42:I45" si="11">SUM(B42:H42)</f>
        <v>129302.57</v>
      </c>
      <c r="J42" s="44"/>
      <c r="K42" s="45"/>
      <c r="L42" s="45"/>
      <c r="M42" s="45"/>
      <c r="N42" s="45"/>
      <c r="O42" s="45"/>
      <c r="P42" s="45"/>
      <c r="Q42" s="45"/>
      <c r="R42" s="45"/>
      <c r="S42" s="45"/>
      <c r="T42" s="45"/>
      <c r="U42" s="45"/>
      <c r="V42" s="45"/>
      <c r="W42" s="45"/>
      <c r="X42" s="45"/>
      <c r="Y42" s="45"/>
      <c r="Z42" s="45"/>
    </row>
    <row r="43" spans="1:26" x14ac:dyDescent="0.25">
      <c r="A43" s="15" t="s">
        <v>15</v>
      </c>
      <c r="B43" s="45">
        <v>57.89</v>
      </c>
      <c r="C43" s="45">
        <v>280.69</v>
      </c>
      <c r="D43" s="45">
        <v>12040.28</v>
      </c>
      <c r="E43" s="45">
        <v>25621.279999999999</v>
      </c>
      <c r="F43" s="45">
        <v>10732.18</v>
      </c>
      <c r="G43" s="45">
        <v>8574.59</v>
      </c>
      <c r="H43" s="45">
        <v>3486.64</v>
      </c>
      <c r="I43" s="17">
        <f t="shared" si="11"/>
        <v>60793.55</v>
      </c>
      <c r="J43" s="44"/>
      <c r="K43" s="45"/>
      <c r="L43" s="45"/>
      <c r="M43" s="45"/>
      <c r="N43" s="45"/>
      <c r="O43" s="45"/>
      <c r="P43" s="45"/>
      <c r="Q43" s="45"/>
      <c r="R43" s="45"/>
      <c r="S43" s="45"/>
      <c r="T43" s="45"/>
      <c r="U43" s="45"/>
      <c r="V43" s="45"/>
      <c r="W43" s="45"/>
      <c r="X43" s="45"/>
      <c r="Y43" s="45"/>
      <c r="Z43" s="45"/>
    </row>
    <row r="44" spans="1:26" x14ac:dyDescent="0.25">
      <c r="A44" s="15" t="s">
        <v>16</v>
      </c>
      <c r="B44" s="45">
        <v>134.05000000000001</v>
      </c>
      <c r="C44" s="45">
        <v>862.21</v>
      </c>
      <c r="D44" s="45">
        <v>4023.34</v>
      </c>
      <c r="E44" s="45">
        <v>3617.56</v>
      </c>
      <c r="F44" s="45">
        <v>1474.64</v>
      </c>
      <c r="G44" s="45">
        <v>775.01</v>
      </c>
      <c r="H44" s="45">
        <v>293.23</v>
      </c>
      <c r="I44" s="17">
        <f t="shared" si="11"/>
        <v>11180.039999999999</v>
      </c>
      <c r="J44" s="44"/>
      <c r="K44" s="45"/>
      <c r="L44" s="45"/>
      <c r="M44" s="45"/>
      <c r="N44" s="45"/>
      <c r="O44" s="45"/>
      <c r="P44" s="45"/>
      <c r="Q44" s="45"/>
      <c r="R44" s="45"/>
      <c r="S44" s="45"/>
      <c r="T44" s="45"/>
      <c r="U44" s="45"/>
      <c r="V44" s="45"/>
      <c r="W44" s="45"/>
      <c r="X44" s="45"/>
      <c r="Y44" s="45"/>
      <c r="Z44" s="45"/>
    </row>
    <row r="45" spans="1:26" x14ac:dyDescent="0.25">
      <c r="A45" s="15" t="s">
        <v>17</v>
      </c>
      <c r="B45" s="45">
        <v>107.44</v>
      </c>
      <c r="C45" s="45">
        <v>317.33999999999997</v>
      </c>
      <c r="D45" s="45">
        <v>3906.18</v>
      </c>
      <c r="E45" s="45">
        <v>5877.7</v>
      </c>
      <c r="F45" s="45">
        <v>3843.64</v>
      </c>
      <c r="G45" s="45">
        <v>4306.28</v>
      </c>
      <c r="H45" s="45">
        <v>3037.62</v>
      </c>
      <c r="I45" s="17">
        <f t="shared" si="11"/>
        <v>21396.199999999997</v>
      </c>
      <c r="J45" s="44"/>
      <c r="K45" s="45"/>
    </row>
    <row r="46" spans="1:26" x14ac:dyDescent="0.25">
      <c r="A46" s="18" t="s">
        <v>62</v>
      </c>
      <c r="B46" s="20">
        <f>SUM(B41:B45)</f>
        <v>918.3900000000001</v>
      </c>
      <c r="C46" s="20">
        <f t="shared" ref="C46" si="12">SUM(C41:C45)</f>
        <v>4848.84</v>
      </c>
      <c r="D46" s="20">
        <f t="shared" ref="D46" si="13">SUM(D41:D45)</f>
        <v>126667.52999999998</v>
      </c>
      <c r="E46" s="20">
        <f t="shared" ref="E46" si="14">SUM(E41:E45)</f>
        <v>345355.1</v>
      </c>
      <c r="F46" s="20">
        <f t="shared" ref="F46" si="15">SUM(F41:F45)</f>
        <v>233831.27000000002</v>
      </c>
      <c r="G46" s="20">
        <f t="shared" ref="G46" si="16">SUM(G41:G45)</f>
        <v>225335.18</v>
      </c>
      <c r="H46" s="20">
        <f t="shared" ref="H46" si="17">SUM(H41:H45)</f>
        <v>87116.12</v>
      </c>
      <c r="I46" s="22">
        <f t="shared" ref="I46" si="18">SUM(I41:I45)</f>
        <v>1024072.4299999999</v>
      </c>
      <c r="K46" s="45"/>
      <c r="L46" s="45"/>
      <c r="M46" s="45"/>
      <c r="N46" s="45"/>
      <c r="O46" s="45"/>
      <c r="P46" s="45"/>
      <c r="Q46" s="45"/>
      <c r="R46" s="45"/>
      <c r="S46" s="45"/>
      <c r="T46" s="45"/>
      <c r="U46" s="45"/>
      <c r="V46" s="45"/>
      <c r="W46" s="45"/>
      <c r="X46" s="45"/>
      <c r="Y46" s="45"/>
      <c r="Z46" s="45"/>
    </row>
    <row r="47" spans="1:26" x14ac:dyDescent="0.25">
      <c r="A47" s="34" t="s">
        <v>78</v>
      </c>
      <c r="B47" s="33"/>
      <c r="C47" s="33"/>
      <c r="D47" s="33"/>
      <c r="E47" s="33"/>
      <c r="F47" s="33"/>
      <c r="G47" s="33"/>
      <c r="H47" s="33"/>
      <c r="I47" s="33"/>
      <c r="K47" s="45"/>
      <c r="L47" s="45"/>
      <c r="M47" s="45"/>
      <c r="N47" s="45"/>
      <c r="O47" s="45"/>
      <c r="P47" s="45"/>
      <c r="Q47" s="45"/>
      <c r="R47" s="45"/>
      <c r="S47" s="45"/>
      <c r="T47" s="45"/>
      <c r="U47" s="45"/>
      <c r="V47" s="45"/>
      <c r="W47" s="45"/>
      <c r="X47" s="45"/>
      <c r="Y47" s="45"/>
      <c r="Z47" s="45"/>
    </row>
    <row r="48" spans="1:26" x14ac:dyDescent="0.25">
      <c r="A48" s="34" t="s">
        <v>69</v>
      </c>
      <c r="B48" s="33"/>
      <c r="C48" s="33"/>
      <c r="D48" s="33"/>
      <c r="E48" s="33"/>
      <c r="F48" s="33"/>
      <c r="G48" s="33"/>
      <c r="H48" s="33"/>
      <c r="I48" s="33"/>
      <c r="K48" s="45"/>
      <c r="L48" s="45"/>
      <c r="M48" s="45"/>
      <c r="N48" s="45"/>
      <c r="O48" s="45"/>
      <c r="P48" s="45"/>
      <c r="Q48" s="45"/>
      <c r="R48" s="45"/>
      <c r="S48" s="45"/>
      <c r="T48" s="45"/>
      <c r="U48" s="45"/>
      <c r="V48" s="45"/>
      <c r="W48" s="45"/>
      <c r="X48" s="45"/>
      <c r="Y48" s="45"/>
      <c r="Z48" s="45"/>
    </row>
    <row r="49" spans="1:26" x14ac:dyDescent="0.25">
      <c r="A49" s="35" t="s">
        <v>98</v>
      </c>
      <c r="B49" s="33"/>
      <c r="C49" s="33"/>
      <c r="D49" s="33"/>
      <c r="E49" s="33"/>
      <c r="F49" s="33"/>
      <c r="G49" s="33"/>
      <c r="H49" s="33"/>
      <c r="I49" s="33"/>
      <c r="K49" s="45"/>
      <c r="L49" s="45"/>
      <c r="M49" s="45"/>
      <c r="N49" s="45"/>
      <c r="O49" s="45"/>
      <c r="P49" s="45"/>
      <c r="Q49" s="45"/>
      <c r="R49" s="45"/>
      <c r="S49" s="45"/>
      <c r="T49" s="45"/>
      <c r="U49" s="45"/>
      <c r="V49" s="45"/>
      <c r="W49" s="45"/>
      <c r="X49" s="45"/>
      <c r="Y49" s="45"/>
      <c r="Z49" s="45"/>
    </row>
    <row r="50" spans="1:26" x14ac:dyDescent="0.25">
      <c r="K50" s="45"/>
      <c r="L50" s="45"/>
      <c r="M50" s="45"/>
      <c r="N50" s="45"/>
      <c r="O50" s="45"/>
      <c r="P50" s="45"/>
      <c r="Q50" s="45"/>
      <c r="R50" s="45"/>
      <c r="S50" s="45"/>
      <c r="T50" s="45"/>
      <c r="U50" s="45"/>
      <c r="V50" s="45"/>
      <c r="W50" s="45"/>
      <c r="X50" s="45"/>
      <c r="Y50" s="45"/>
      <c r="Z50" s="45"/>
    </row>
    <row r="51" spans="1:26" x14ac:dyDescent="0.25">
      <c r="A51" s="3" t="s">
        <v>60</v>
      </c>
      <c r="K51" s="45"/>
      <c r="L51" s="45"/>
      <c r="M51" s="45"/>
      <c r="N51" s="45"/>
      <c r="O51" s="45"/>
      <c r="P51" s="45"/>
      <c r="Q51" s="45"/>
      <c r="R51" s="45"/>
      <c r="S51" s="45"/>
      <c r="T51" s="45"/>
      <c r="U51" s="45"/>
      <c r="V51" s="45"/>
      <c r="W51" s="45"/>
      <c r="X51" s="45"/>
      <c r="Y51" s="45"/>
      <c r="Z51" s="45"/>
    </row>
    <row r="52" spans="1:26" x14ac:dyDescent="0.25">
      <c r="B52" s="5" t="s">
        <v>12</v>
      </c>
      <c r="C52" s="6" t="s">
        <v>6</v>
      </c>
      <c r="D52" s="6" t="s">
        <v>7</v>
      </c>
      <c r="E52" s="6" t="s">
        <v>8</v>
      </c>
      <c r="F52" s="6" t="s">
        <v>9</v>
      </c>
      <c r="G52" s="6" t="s">
        <v>10</v>
      </c>
      <c r="H52" s="7" t="s">
        <v>11</v>
      </c>
      <c r="I52" s="8" t="s">
        <v>61</v>
      </c>
      <c r="K52" s="45"/>
      <c r="L52" s="45"/>
      <c r="M52" s="45"/>
      <c r="N52" s="45"/>
      <c r="O52" s="45"/>
      <c r="P52" s="45"/>
      <c r="Q52" s="45"/>
      <c r="R52" s="45"/>
      <c r="S52" s="45"/>
      <c r="T52" s="45"/>
      <c r="U52" s="45"/>
      <c r="V52" s="45"/>
      <c r="W52" s="45"/>
      <c r="X52" s="45"/>
      <c r="Y52" s="45"/>
      <c r="Z52" s="45"/>
    </row>
    <row r="53" spans="1:26" x14ac:dyDescent="0.25">
      <c r="A53" s="14" t="s">
        <v>13</v>
      </c>
      <c r="B53" s="45">
        <v>9048.0499999999993</v>
      </c>
      <c r="C53" s="45">
        <v>42669.21</v>
      </c>
      <c r="D53" s="45">
        <v>1591931.61</v>
      </c>
      <c r="E53" s="45">
        <v>3618154.09</v>
      </c>
      <c r="F53" s="45">
        <v>2662266.5299999998</v>
      </c>
      <c r="G53" s="45">
        <v>3050133.66</v>
      </c>
      <c r="H53" s="45">
        <v>1492125.7</v>
      </c>
      <c r="I53" s="16">
        <f>SUM(B53:H53)</f>
        <v>12466328.85</v>
      </c>
      <c r="J53" s="44"/>
      <c r="K53" s="45"/>
      <c r="L53" s="45"/>
      <c r="M53" s="45"/>
      <c r="N53" s="45"/>
      <c r="O53" s="45"/>
      <c r="P53" s="45"/>
      <c r="Q53" s="45"/>
      <c r="R53" s="45"/>
      <c r="S53" s="45"/>
      <c r="T53" s="45"/>
      <c r="U53" s="45"/>
      <c r="V53" s="45"/>
      <c r="W53" s="45"/>
      <c r="X53" s="45"/>
      <c r="Y53" s="45"/>
      <c r="Z53" s="45"/>
    </row>
    <row r="54" spans="1:26" x14ac:dyDescent="0.25">
      <c r="A54" s="15" t="s">
        <v>14</v>
      </c>
      <c r="B54" s="45">
        <v>7667.86</v>
      </c>
      <c r="C54" s="45">
        <v>73019.520000000004</v>
      </c>
      <c r="D54" s="45">
        <v>565185.54</v>
      </c>
      <c r="E54" s="45">
        <v>559293.48</v>
      </c>
      <c r="F54" s="45">
        <v>267499.71999999997</v>
      </c>
      <c r="G54" s="45">
        <v>191401.86</v>
      </c>
      <c r="H54" s="45">
        <v>83287.72</v>
      </c>
      <c r="I54" s="17">
        <f t="shared" ref="I54:I57" si="19">SUM(B54:H54)</f>
        <v>1747355.7</v>
      </c>
      <c r="J54" s="44"/>
      <c r="K54" s="45"/>
      <c r="L54" s="45"/>
      <c r="M54" s="45"/>
      <c r="N54" s="45"/>
      <c r="O54" s="45"/>
      <c r="P54" s="45"/>
      <c r="Q54" s="45"/>
      <c r="R54" s="45"/>
      <c r="S54" s="45"/>
      <c r="T54" s="45"/>
      <c r="U54" s="45"/>
      <c r="V54" s="45"/>
      <c r="W54" s="45"/>
      <c r="X54" s="45"/>
      <c r="Y54" s="45"/>
      <c r="Z54" s="45"/>
    </row>
    <row r="55" spans="1:26" x14ac:dyDescent="0.25">
      <c r="A55" s="15" t="s">
        <v>15</v>
      </c>
      <c r="B55" s="45">
        <v>2816.71</v>
      </c>
      <c r="C55" s="45">
        <v>11461.9</v>
      </c>
      <c r="D55" s="45">
        <v>132292.72</v>
      </c>
      <c r="E55" s="45">
        <v>206001.2</v>
      </c>
      <c r="F55" s="45">
        <v>108952.85</v>
      </c>
      <c r="G55" s="45">
        <v>79524</v>
      </c>
      <c r="H55" s="45">
        <v>38563.94</v>
      </c>
      <c r="I55" s="17">
        <f t="shared" si="19"/>
        <v>579613.32000000007</v>
      </c>
      <c r="J55" s="44"/>
    </row>
    <row r="56" spans="1:26" x14ac:dyDescent="0.25">
      <c r="A56" s="15" t="s">
        <v>16</v>
      </c>
      <c r="B56" s="45">
        <v>1879.09</v>
      </c>
      <c r="C56" s="45">
        <v>7092.37</v>
      </c>
      <c r="D56" s="45">
        <v>23595.59</v>
      </c>
      <c r="E56" s="45">
        <v>20053.41</v>
      </c>
      <c r="F56" s="45">
        <v>9317.5400000000009</v>
      </c>
      <c r="G56" s="45">
        <v>6862.19</v>
      </c>
      <c r="H56" s="45">
        <v>3131.52</v>
      </c>
      <c r="I56" s="17">
        <f t="shared" si="19"/>
        <v>71931.710000000006</v>
      </c>
      <c r="J56" s="44"/>
    </row>
    <row r="57" spans="1:26" x14ac:dyDescent="0.25">
      <c r="A57" s="15" t="s">
        <v>17</v>
      </c>
      <c r="B57" s="45">
        <v>1054.8599999999999</v>
      </c>
      <c r="C57" s="45">
        <v>9099.4</v>
      </c>
      <c r="D57" s="45">
        <v>72937.95</v>
      </c>
      <c r="E57" s="45">
        <v>83066.37</v>
      </c>
      <c r="F57" s="45">
        <v>42063.08</v>
      </c>
      <c r="G57" s="45">
        <v>36588.29</v>
      </c>
      <c r="H57" s="45">
        <v>36756.75</v>
      </c>
      <c r="I57" s="17">
        <f t="shared" si="19"/>
        <v>281566.69999999995</v>
      </c>
      <c r="J57" s="44"/>
    </row>
    <row r="58" spans="1:26" x14ac:dyDescent="0.25">
      <c r="A58" s="18" t="s">
        <v>62</v>
      </c>
      <c r="B58" s="20">
        <f>SUM(B53:B57)</f>
        <v>22466.57</v>
      </c>
      <c r="C58" s="20">
        <f t="shared" ref="C58" si="20">SUM(C53:C57)</f>
        <v>143342.39999999999</v>
      </c>
      <c r="D58" s="20">
        <f t="shared" ref="D58" si="21">SUM(D53:D57)</f>
        <v>2385943.4100000006</v>
      </c>
      <c r="E58" s="20">
        <f t="shared" ref="E58" si="22">SUM(E53:E57)</f>
        <v>4486568.55</v>
      </c>
      <c r="F58" s="20">
        <f t="shared" ref="F58" si="23">SUM(F53:F57)</f>
        <v>3090099.72</v>
      </c>
      <c r="G58" s="20">
        <f t="shared" ref="G58" si="24">SUM(G53:G57)</f>
        <v>3364510</v>
      </c>
      <c r="H58" s="20">
        <f t="shared" ref="H58" si="25">SUM(H53:H57)</f>
        <v>1653865.63</v>
      </c>
      <c r="I58" s="22">
        <f t="shared" ref="I58" si="26">SUM(I53:I57)</f>
        <v>15146796.279999999</v>
      </c>
    </row>
    <row r="59" spans="1:26" x14ac:dyDescent="0.25">
      <c r="A59" s="34" t="s">
        <v>79</v>
      </c>
      <c r="B59" s="33"/>
      <c r="C59" s="33"/>
      <c r="D59" s="33"/>
      <c r="E59" s="33"/>
      <c r="F59" s="33"/>
      <c r="G59" s="33"/>
      <c r="H59" s="33"/>
      <c r="I59" s="33"/>
    </row>
    <row r="60" spans="1:26" x14ac:dyDescent="0.25">
      <c r="A60" s="34" t="s">
        <v>69</v>
      </c>
      <c r="B60" s="33"/>
      <c r="C60" s="33"/>
      <c r="D60" s="33"/>
      <c r="E60" s="33"/>
      <c r="F60" s="33"/>
      <c r="G60" s="33"/>
      <c r="H60" s="33"/>
      <c r="I60" s="33"/>
    </row>
    <row r="61" spans="1:26" x14ac:dyDescent="0.25">
      <c r="A61" s="35" t="s">
        <v>98</v>
      </c>
      <c r="B61" s="33"/>
      <c r="C61" s="33"/>
      <c r="D61" s="33"/>
      <c r="E61" s="33"/>
      <c r="F61" s="33"/>
      <c r="G61" s="33"/>
      <c r="H61" s="33"/>
      <c r="I61" s="33"/>
    </row>
    <row r="63" spans="1:26" x14ac:dyDescent="0.25">
      <c r="A63" s="3" t="s">
        <v>63</v>
      </c>
    </row>
    <row r="64" spans="1:26" x14ac:dyDescent="0.25">
      <c r="B64" s="5" t="s">
        <v>12</v>
      </c>
      <c r="C64" s="6" t="s">
        <v>6</v>
      </c>
      <c r="D64" s="6" t="s">
        <v>7</v>
      </c>
      <c r="E64" s="6" t="s">
        <v>8</v>
      </c>
      <c r="F64" s="6" t="s">
        <v>9</v>
      </c>
      <c r="G64" s="6" t="s">
        <v>10</v>
      </c>
      <c r="H64" s="7" t="s">
        <v>11</v>
      </c>
      <c r="I64" s="8" t="s">
        <v>61</v>
      </c>
    </row>
    <row r="65" spans="1:16" x14ac:dyDescent="0.25">
      <c r="A65" s="14" t="s">
        <v>13</v>
      </c>
      <c r="B65" s="4">
        <f t="shared" ref="B65:I70" si="27">B41+B53</f>
        <v>9377.2099999999991</v>
      </c>
      <c r="C65" s="4">
        <f t="shared" si="27"/>
        <v>43816.06</v>
      </c>
      <c r="D65" s="4">
        <f t="shared" si="27"/>
        <v>1661807.76</v>
      </c>
      <c r="E65" s="4">
        <f t="shared" si="27"/>
        <v>3877939.02</v>
      </c>
      <c r="F65" s="4">
        <f t="shared" si="27"/>
        <v>2859420.51</v>
      </c>
      <c r="G65" s="4">
        <f t="shared" si="27"/>
        <v>3248054.2800000003</v>
      </c>
      <c r="H65" s="4">
        <f t="shared" si="27"/>
        <v>1567314.08</v>
      </c>
      <c r="I65" s="16">
        <f t="shared" si="27"/>
        <v>13267728.92</v>
      </c>
    </row>
    <row r="66" spans="1:16" x14ac:dyDescent="0.25">
      <c r="A66" s="15" t="s">
        <v>14</v>
      </c>
      <c r="B66" s="4">
        <f t="shared" si="27"/>
        <v>7957.71</v>
      </c>
      <c r="C66" s="4">
        <f t="shared" si="27"/>
        <v>75261.27</v>
      </c>
      <c r="D66" s="4">
        <f t="shared" si="27"/>
        <v>602007.12</v>
      </c>
      <c r="E66" s="4">
        <f t="shared" si="27"/>
        <v>609747.11</v>
      </c>
      <c r="F66" s="4">
        <f t="shared" si="27"/>
        <v>288126.55</v>
      </c>
      <c r="G66" s="4">
        <f t="shared" si="27"/>
        <v>205160.53999999998</v>
      </c>
      <c r="H66" s="4">
        <f t="shared" si="27"/>
        <v>88397.97</v>
      </c>
      <c r="I66" s="17">
        <f t="shared" si="27"/>
        <v>1876658.27</v>
      </c>
    </row>
    <row r="67" spans="1:16" x14ac:dyDescent="0.25">
      <c r="A67" s="15" t="s">
        <v>15</v>
      </c>
      <c r="B67" s="4">
        <f t="shared" si="27"/>
        <v>2874.6</v>
      </c>
      <c r="C67" s="4">
        <f t="shared" si="27"/>
        <v>11742.59</v>
      </c>
      <c r="D67" s="4">
        <f t="shared" si="27"/>
        <v>144333</v>
      </c>
      <c r="E67" s="4">
        <f t="shared" si="27"/>
        <v>231622.48</v>
      </c>
      <c r="F67" s="4">
        <f t="shared" si="27"/>
        <v>119685.03</v>
      </c>
      <c r="G67" s="4">
        <f t="shared" si="27"/>
        <v>88098.59</v>
      </c>
      <c r="H67" s="4">
        <f t="shared" si="27"/>
        <v>42050.58</v>
      </c>
      <c r="I67" s="17">
        <f t="shared" si="27"/>
        <v>640406.87000000011</v>
      </c>
    </row>
    <row r="68" spans="1:16" x14ac:dyDescent="0.25">
      <c r="A68" s="15" t="s">
        <v>16</v>
      </c>
      <c r="B68" s="4">
        <f t="shared" si="27"/>
        <v>2013.1399999999999</v>
      </c>
      <c r="C68" s="4">
        <f t="shared" si="27"/>
        <v>7954.58</v>
      </c>
      <c r="D68" s="4">
        <f t="shared" si="27"/>
        <v>27618.93</v>
      </c>
      <c r="E68" s="4">
        <f t="shared" si="27"/>
        <v>23670.97</v>
      </c>
      <c r="F68" s="4">
        <f t="shared" si="27"/>
        <v>10792.18</v>
      </c>
      <c r="G68" s="4">
        <f t="shared" si="27"/>
        <v>7637.2</v>
      </c>
      <c r="H68" s="4">
        <f t="shared" si="27"/>
        <v>3424.75</v>
      </c>
      <c r="I68" s="17">
        <f t="shared" si="27"/>
        <v>83111.75</v>
      </c>
    </row>
    <row r="69" spans="1:16" x14ac:dyDescent="0.25">
      <c r="A69" s="15" t="s">
        <v>17</v>
      </c>
      <c r="B69" s="4">
        <f t="shared" si="27"/>
        <v>1162.3</v>
      </c>
      <c r="C69" s="4">
        <f t="shared" si="27"/>
        <v>9416.74</v>
      </c>
      <c r="D69" s="4">
        <f t="shared" si="27"/>
        <v>76844.12999999999</v>
      </c>
      <c r="E69" s="4">
        <f t="shared" si="27"/>
        <v>88944.069999999992</v>
      </c>
      <c r="F69" s="4">
        <f t="shared" si="27"/>
        <v>45906.720000000001</v>
      </c>
      <c r="G69" s="4">
        <f t="shared" si="27"/>
        <v>40894.57</v>
      </c>
      <c r="H69" s="4">
        <f t="shared" si="27"/>
        <v>39794.370000000003</v>
      </c>
      <c r="I69" s="17">
        <f t="shared" si="27"/>
        <v>302962.89999999997</v>
      </c>
    </row>
    <row r="70" spans="1:16" x14ac:dyDescent="0.25">
      <c r="A70" s="18" t="s">
        <v>62</v>
      </c>
      <c r="B70" s="20">
        <f t="shared" si="27"/>
        <v>23384.959999999999</v>
      </c>
      <c r="C70" s="20">
        <f t="shared" si="27"/>
        <v>148191.24</v>
      </c>
      <c r="D70" s="20">
        <f t="shared" si="27"/>
        <v>2512610.9400000004</v>
      </c>
      <c r="E70" s="20">
        <f t="shared" si="27"/>
        <v>4831923.6499999994</v>
      </c>
      <c r="F70" s="20">
        <f t="shared" si="27"/>
        <v>3323930.99</v>
      </c>
      <c r="G70" s="20">
        <f t="shared" si="27"/>
        <v>3589845.18</v>
      </c>
      <c r="H70" s="20">
        <f t="shared" si="27"/>
        <v>1740981.75</v>
      </c>
      <c r="I70" s="22">
        <f t="shared" si="27"/>
        <v>16170868.709999999</v>
      </c>
      <c r="K70" s="44"/>
      <c r="L70" s="44"/>
      <c r="M70" s="44"/>
      <c r="N70" s="44"/>
      <c r="O70" s="44"/>
      <c r="P70" s="44"/>
    </row>
    <row r="71" spans="1:16" x14ac:dyDescent="0.25">
      <c r="A71" s="34" t="s">
        <v>69</v>
      </c>
      <c r="B71" s="33"/>
      <c r="C71" s="33"/>
      <c r="D71" s="33"/>
      <c r="E71" s="33"/>
      <c r="F71" s="33"/>
      <c r="G71" s="33"/>
      <c r="H71" s="33"/>
      <c r="I71" s="33"/>
      <c r="K71" s="44"/>
      <c r="L71" s="44"/>
      <c r="M71" s="44"/>
      <c r="N71" s="44"/>
      <c r="O71" s="44"/>
      <c r="P71" s="44"/>
    </row>
    <row r="72" spans="1:16" x14ac:dyDescent="0.25">
      <c r="A72" s="35" t="s">
        <v>98</v>
      </c>
      <c r="B72" s="33"/>
      <c r="C72" s="33"/>
      <c r="D72" s="33"/>
      <c r="E72" s="33"/>
      <c r="F72" s="33"/>
      <c r="G72" s="33"/>
      <c r="H72" s="33"/>
      <c r="I72" s="33"/>
      <c r="K72" s="44"/>
      <c r="L72" s="44"/>
      <c r="M72" s="44"/>
      <c r="N72" s="44"/>
      <c r="O72" s="44"/>
      <c r="P72" s="44"/>
    </row>
    <row r="75" spans="1:16" x14ac:dyDescent="0.25">
      <c r="A75" s="1" t="s">
        <v>91</v>
      </c>
    </row>
    <row r="76" spans="1:16" x14ac:dyDescent="0.25">
      <c r="A76" s="3" t="s">
        <v>59</v>
      </c>
    </row>
    <row r="77" spans="1:16" x14ac:dyDescent="0.25">
      <c r="B77" s="5" t="s">
        <v>12</v>
      </c>
      <c r="C77" s="6" t="s">
        <v>6</v>
      </c>
      <c r="D77" s="6" t="s">
        <v>7</v>
      </c>
      <c r="E77" s="6" t="s">
        <v>8</v>
      </c>
      <c r="F77" s="6" t="s">
        <v>9</v>
      </c>
      <c r="G77" s="6" t="s">
        <v>10</v>
      </c>
      <c r="H77" s="7" t="s">
        <v>11</v>
      </c>
      <c r="I77" s="8" t="s">
        <v>61</v>
      </c>
    </row>
    <row r="78" spans="1:16" x14ac:dyDescent="0.25">
      <c r="A78" s="14" t="s">
        <v>13</v>
      </c>
      <c r="B78" s="45">
        <v>358.6</v>
      </c>
      <c r="C78" s="45">
        <v>2182.4699999999998</v>
      </c>
      <c r="D78" s="45">
        <v>63376.36</v>
      </c>
      <c r="E78" s="45">
        <v>111199.22</v>
      </c>
      <c r="F78" s="45">
        <v>67059.960000000006</v>
      </c>
      <c r="G78" s="45">
        <v>69598.14</v>
      </c>
      <c r="H78" s="45">
        <v>31168.93</v>
      </c>
      <c r="I78" s="16">
        <f>SUM(B78:H78)</f>
        <v>344943.68</v>
      </c>
      <c r="J78" s="44"/>
    </row>
    <row r="79" spans="1:16" x14ac:dyDescent="0.25">
      <c r="A79" s="15" t="s">
        <v>14</v>
      </c>
      <c r="B79" s="45">
        <v>7355.05</v>
      </c>
      <c r="C79" s="45">
        <v>39130.85</v>
      </c>
      <c r="D79" s="45">
        <v>256783.7</v>
      </c>
      <c r="E79" s="45">
        <v>203674.9</v>
      </c>
      <c r="F79" s="45">
        <v>79622.81</v>
      </c>
      <c r="G79" s="45">
        <v>53825.599999999999</v>
      </c>
      <c r="H79" s="45">
        <v>19688.580000000002</v>
      </c>
      <c r="I79" s="17">
        <f t="shared" ref="I79:I82" si="28">SUM(B79:H79)</f>
        <v>660081.49</v>
      </c>
      <c r="J79" s="44"/>
    </row>
    <row r="80" spans="1:16" x14ac:dyDescent="0.25">
      <c r="A80" s="15" t="s">
        <v>15</v>
      </c>
      <c r="B80" s="45">
        <v>2327.13</v>
      </c>
      <c r="C80" s="45">
        <v>13432.62</v>
      </c>
      <c r="D80" s="45">
        <v>228914.57</v>
      </c>
      <c r="E80" s="45">
        <v>343623.12</v>
      </c>
      <c r="F80" s="45">
        <v>162784.72</v>
      </c>
      <c r="G80" s="45">
        <v>132595.56</v>
      </c>
      <c r="H80" s="45">
        <v>39232.69</v>
      </c>
      <c r="I80" s="17">
        <f t="shared" si="28"/>
        <v>922910.40999999992</v>
      </c>
      <c r="J80" s="44"/>
    </row>
    <row r="81" spans="1:16" x14ac:dyDescent="0.25">
      <c r="A81" s="15" t="s">
        <v>16</v>
      </c>
      <c r="B81" s="45">
        <v>6664.35</v>
      </c>
      <c r="C81" s="45">
        <v>29845.25</v>
      </c>
      <c r="D81" s="45">
        <v>62246.03</v>
      </c>
      <c r="E81" s="45">
        <v>26895.1</v>
      </c>
      <c r="F81" s="45">
        <v>10408.469999999999</v>
      </c>
      <c r="G81" s="45">
        <v>7318.06</v>
      </c>
      <c r="H81" s="45">
        <v>1735.19</v>
      </c>
      <c r="I81" s="17">
        <f t="shared" si="28"/>
        <v>145112.45000000001</v>
      </c>
      <c r="J81" s="44"/>
    </row>
    <row r="82" spans="1:16" x14ac:dyDescent="0.25">
      <c r="A82" s="15" t="s">
        <v>17</v>
      </c>
      <c r="B82" s="45">
        <v>1026.1600000000001</v>
      </c>
      <c r="C82" s="45">
        <v>1736.06</v>
      </c>
      <c r="D82" s="45">
        <v>11758.74</v>
      </c>
      <c r="E82" s="45">
        <v>13682.04</v>
      </c>
      <c r="F82" s="45">
        <v>8233.99</v>
      </c>
      <c r="G82" s="45">
        <v>4702.2299999999996</v>
      </c>
      <c r="H82" s="45">
        <v>2457.8200000000002</v>
      </c>
      <c r="I82" s="17">
        <f t="shared" si="28"/>
        <v>43597.04</v>
      </c>
      <c r="J82" s="44"/>
    </row>
    <row r="83" spans="1:16" x14ac:dyDescent="0.25">
      <c r="A83" s="18" t="s">
        <v>62</v>
      </c>
      <c r="B83" s="20">
        <f>SUM(B78:B82)</f>
        <v>17731.29</v>
      </c>
      <c r="C83" s="20">
        <f t="shared" ref="C83" si="29">SUM(C78:C82)</f>
        <v>86327.25</v>
      </c>
      <c r="D83" s="20">
        <f t="shared" ref="D83" si="30">SUM(D78:D82)</f>
        <v>623079.4</v>
      </c>
      <c r="E83" s="20">
        <f t="shared" ref="E83" si="31">SUM(E78:E82)</f>
        <v>699074.38</v>
      </c>
      <c r="F83" s="20">
        <f t="shared" ref="F83" si="32">SUM(F78:F82)</f>
        <v>328109.94999999995</v>
      </c>
      <c r="G83" s="20">
        <f t="shared" ref="G83" si="33">SUM(G78:G82)</f>
        <v>268039.58999999997</v>
      </c>
      <c r="H83" s="20">
        <f t="shared" ref="H83" si="34">SUM(H78:H82)</f>
        <v>94283.210000000021</v>
      </c>
      <c r="I83" s="22">
        <f t="shared" ref="I83" si="35">SUM(I78:I82)</f>
        <v>2116645.0699999998</v>
      </c>
    </row>
    <row r="84" spans="1:16" x14ac:dyDescent="0.25">
      <c r="A84" s="34" t="s">
        <v>78</v>
      </c>
      <c r="B84" s="33"/>
      <c r="C84" s="33"/>
      <c r="D84" s="33"/>
      <c r="E84" s="33"/>
      <c r="F84" s="33"/>
      <c r="G84" s="33"/>
      <c r="H84" s="33"/>
      <c r="I84" s="33"/>
    </row>
    <row r="85" spans="1:16" x14ac:dyDescent="0.25">
      <c r="A85" s="34" t="s">
        <v>69</v>
      </c>
      <c r="B85" s="33"/>
      <c r="C85" s="33"/>
      <c r="D85" s="33"/>
      <c r="E85" s="33"/>
      <c r="F85" s="33"/>
      <c r="G85" s="33"/>
      <c r="H85" s="33"/>
      <c r="I85" s="33"/>
    </row>
    <row r="86" spans="1:16" x14ac:dyDescent="0.25">
      <c r="A86" s="35" t="s">
        <v>98</v>
      </c>
      <c r="B86" s="33"/>
      <c r="C86" s="33"/>
      <c r="D86" s="33"/>
      <c r="E86" s="33"/>
      <c r="F86" s="33"/>
      <c r="G86" s="33"/>
      <c r="H86" s="33"/>
      <c r="I86" s="33"/>
    </row>
    <row r="88" spans="1:16" x14ac:dyDescent="0.25">
      <c r="A88" s="3" t="s">
        <v>60</v>
      </c>
    </row>
    <row r="89" spans="1:16" x14ac:dyDescent="0.25">
      <c r="B89" s="5" t="s">
        <v>12</v>
      </c>
      <c r="C89" s="6" t="s">
        <v>6</v>
      </c>
      <c r="D89" s="6" t="s">
        <v>7</v>
      </c>
      <c r="E89" s="6" t="s">
        <v>8</v>
      </c>
      <c r="F89" s="6" t="s">
        <v>9</v>
      </c>
      <c r="G89" s="6" t="s">
        <v>10</v>
      </c>
      <c r="H89" s="7" t="s">
        <v>11</v>
      </c>
      <c r="I89" s="8" t="s">
        <v>61</v>
      </c>
    </row>
    <row r="90" spans="1:16" x14ac:dyDescent="0.25">
      <c r="A90" s="14" t="s">
        <v>13</v>
      </c>
      <c r="B90" s="45">
        <v>6043.95</v>
      </c>
      <c r="C90" s="45">
        <v>33045.65</v>
      </c>
      <c r="D90" s="45">
        <v>603321.93999999994</v>
      </c>
      <c r="E90" s="45">
        <v>721353.23</v>
      </c>
      <c r="F90" s="45">
        <v>484882.04</v>
      </c>
      <c r="G90" s="45">
        <v>658575.53</v>
      </c>
      <c r="H90" s="45">
        <v>407728.71</v>
      </c>
      <c r="I90" s="16">
        <f>SUM(B90:H90)</f>
        <v>2914951.05</v>
      </c>
      <c r="J90" s="44"/>
    </row>
    <row r="91" spans="1:16" x14ac:dyDescent="0.25">
      <c r="A91" s="15" t="s">
        <v>14</v>
      </c>
      <c r="B91" s="45">
        <v>120045.85</v>
      </c>
      <c r="C91" s="45">
        <v>525427.27</v>
      </c>
      <c r="D91" s="45">
        <v>1420925.41</v>
      </c>
      <c r="E91" s="45">
        <v>828077.68</v>
      </c>
      <c r="F91" s="45">
        <v>409106.34</v>
      </c>
      <c r="G91" s="45">
        <v>343636.27</v>
      </c>
      <c r="H91" s="45">
        <v>202159.48</v>
      </c>
      <c r="I91" s="17">
        <f t="shared" ref="I91:I94" si="36">SUM(B91:H91)</f>
        <v>3849378.3</v>
      </c>
      <c r="J91" s="44"/>
    </row>
    <row r="92" spans="1:16" x14ac:dyDescent="0.25">
      <c r="A92" s="15" t="s">
        <v>15</v>
      </c>
      <c r="B92" s="45">
        <v>20954.43</v>
      </c>
      <c r="C92" s="45">
        <v>100483.48</v>
      </c>
      <c r="D92" s="45">
        <v>677270.49</v>
      </c>
      <c r="E92" s="45">
        <v>794229.73</v>
      </c>
      <c r="F92" s="45">
        <v>474568.45</v>
      </c>
      <c r="G92" s="45">
        <v>385088</v>
      </c>
      <c r="H92" s="45">
        <v>181344.16</v>
      </c>
      <c r="I92" s="17">
        <f t="shared" si="36"/>
        <v>2633938.7400000002</v>
      </c>
      <c r="J92" s="44"/>
    </row>
    <row r="93" spans="1:16" x14ac:dyDescent="0.25">
      <c r="A93" s="15" t="s">
        <v>16</v>
      </c>
      <c r="B93" s="45">
        <v>85167.35</v>
      </c>
      <c r="C93" s="45">
        <v>182116.65</v>
      </c>
      <c r="D93" s="45">
        <v>150511.76999999999</v>
      </c>
      <c r="E93" s="45">
        <v>59157.35</v>
      </c>
      <c r="F93" s="45">
        <v>27495.22</v>
      </c>
      <c r="G93" s="45">
        <v>17872.45</v>
      </c>
      <c r="H93" s="45">
        <v>10176.44</v>
      </c>
      <c r="I93" s="17">
        <f t="shared" si="36"/>
        <v>532497.23</v>
      </c>
      <c r="J93" s="44"/>
    </row>
    <row r="94" spans="1:16" x14ac:dyDescent="0.25">
      <c r="A94" s="15" t="s">
        <v>17</v>
      </c>
      <c r="B94" s="45">
        <v>7961.4</v>
      </c>
      <c r="C94" s="45">
        <v>29797.26</v>
      </c>
      <c r="D94" s="45">
        <v>88645.39</v>
      </c>
      <c r="E94" s="45">
        <v>74403.38</v>
      </c>
      <c r="F94" s="45">
        <v>31792.06</v>
      </c>
      <c r="G94" s="45">
        <v>15687.03</v>
      </c>
      <c r="H94" s="45">
        <v>14551.14</v>
      </c>
      <c r="I94" s="17">
        <f t="shared" si="36"/>
        <v>262837.65999999997</v>
      </c>
      <c r="J94" s="44"/>
    </row>
    <row r="95" spans="1:16" x14ac:dyDescent="0.25">
      <c r="A95" s="18" t="s">
        <v>62</v>
      </c>
      <c r="B95" s="20">
        <f>SUM(B90:B94)</f>
        <v>240172.98</v>
      </c>
      <c r="C95" s="20">
        <f t="shared" ref="C95" si="37">SUM(C90:C94)</f>
        <v>870870.31</v>
      </c>
      <c r="D95" s="20">
        <f t="shared" ref="D95" si="38">SUM(D90:D94)</f>
        <v>2940675</v>
      </c>
      <c r="E95" s="20">
        <f t="shared" ref="E95" si="39">SUM(E90:E94)</f>
        <v>2477221.37</v>
      </c>
      <c r="F95" s="20">
        <f t="shared" ref="F95" si="40">SUM(F90:F94)</f>
        <v>1427844.11</v>
      </c>
      <c r="G95" s="20">
        <f t="shared" ref="G95" si="41">SUM(G90:G94)</f>
        <v>1420859.28</v>
      </c>
      <c r="H95" s="20">
        <f t="shared" ref="H95" si="42">SUM(H90:H94)</f>
        <v>815959.93</v>
      </c>
      <c r="I95" s="22">
        <f t="shared" ref="I95" si="43">SUM(I90:I94)</f>
        <v>10193602.98</v>
      </c>
    </row>
    <row r="96" spans="1:16" x14ac:dyDescent="0.25">
      <c r="A96" s="34" t="s">
        <v>79</v>
      </c>
      <c r="B96" s="33"/>
      <c r="C96" s="33"/>
      <c r="D96" s="33"/>
      <c r="E96" s="33"/>
      <c r="F96" s="33"/>
      <c r="G96" s="33"/>
      <c r="H96" s="33"/>
      <c r="I96" s="33"/>
      <c r="K96" s="44"/>
      <c r="L96" s="44"/>
      <c r="M96" s="44"/>
      <c r="N96" s="44"/>
      <c r="O96" s="44"/>
      <c r="P96" s="44"/>
    </row>
    <row r="97" spans="1:26" x14ac:dyDescent="0.25">
      <c r="A97" s="34" t="s">
        <v>69</v>
      </c>
      <c r="B97" s="33"/>
      <c r="C97" s="33"/>
      <c r="D97" s="33"/>
      <c r="E97" s="33"/>
      <c r="F97" s="33"/>
      <c r="G97" s="33"/>
      <c r="H97" s="33"/>
      <c r="I97" s="33"/>
      <c r="K97" s="44"/>
      <c r="L97" s="44"/>
      <c r="M97" s="44"/>
      <c r="N97" s="44"/>
      <c r="O97" s="44"/>
      <c r="P97" s="44"/>
    </row>
    <row r="98" spans="1:26" x14ac:dyDescent="0.25">
      <c r="A98" s="35" t="s">
        <v>98</v>
      </c>
      <c r="B98" s="33"/>
      <c r="C98" s="33"/>
      <c r="D98" s="33"/>
      <c r="E98" s="33"/>
      <c r="F98" s="33"/>
      <c r="G98" s="33"/>
      <c r="H98" s="33"/>
      <c r="I98" s="33"/>
      <c r="K98" s="44"/>
      <c r="L98" s="44"/>
      <c r="M98" s="44"/>
      <c r="N98" s="44"/>
      <c r="O98" s="44"/>
      <c r="P98" s="44"/>
    </row>
    <row r="99" spans="1:26" x14ac:dyDescent="0.25">
      <c r="K99" s="45"/>
      <c r="L99" s="45"/>
      <c r="M99" s="45"/>
      <c r="N99" s="45"/>
      <c r="O99" s="45"/>
      <c r="P99" s="45"/>
      <c r="Q99" s="45"/>
      <c r="R99" s="45"/>
      <c r="S99" s="45"/>
      <c r="T99" s="45"/>
      <c r="U99" s="45"/>
      <c r="V99" s="45"/>
      <c r="W99" s="45"/>
      <c r="X99" s="45"/>
      <c r="Y99" s="45"/>
      <c r="Z99" s="45"/>
    </row>
    <row r="100" spans="1:26" x14ac:dyDescent="0.25">
      <c r="A100" s="3" t="s">
        <v>63</v>
      </c>
      <c r="K100" s="45"/>
      <c r="L100" s="45"/>
      <c r="M100" s="45"/>
      <c r="N100" s="45"/>
      <c r="O100" s="45"/>
      <c r="P100" s="45"/>
      <c r="Q100" s="45"/>
      <c r="R100" s="45"/>
      <c r="S100" s="45"/>
      <c r="T100" s="45"/>
      <c r="U100" s="45"/>
      <c r="V100" s="45"/>
      <c r="W100" s="45"/>
      <c r="X100" s="45"/>
      <c r="Y100" s="45"/>
      <c r="Z100" s="45"/>
    </row>
    <row r="101" spans="1:26" x14ac:dyDescent="0.25">
      <c r="B101" s="5" t="s">
        <v>12</v>
      </c>
      <c r="C101" s="6" t="s">
        <v>6</v>
      </c>
      <c r="D101" s="6" t="s">
        <v>7</v>
      </c>
      <c r="E101" s="6" t="s">
        <v>8</v>
      </c>
      <c r="F101" s="6" t="s">
        <v>9</v>
      </c>
      <c r="G101" s="6" t="s">
        <v>10</v>
      </c>
      <c r="H101" s="7" t="s">
        <v>11</v>
      </c>
      <c r="I101" s="8" t="s">
        <v>61</v>
      </c>
      <c r="K101" s="45"/>
      <c r="L101" s="45"/>
      <c r="M101" s="45"/>
      <c r="N101" s="45"/>
      <c r="O101" s="45"/>
      <c r="P101" s="45"/>
      <c r="Q101" s="45"/>
      <c r="R101" s="45"/>
      <c r="S101" s="45"/>
      <c r="T101" s="45"/>
      <c r="U101" s="45"/>
      <c r="V101" s="45"/>
      <c r="W101" s="45"/>
      <c r="X101" s="45"/>
      <c r="Y101" s="45"/>
      <c r="Z101" s="45"/>
    </row>
    <row r="102" spans="1:26" x14ac:dyDescent="0.25">
      <c r="A102" s="14" t="s">
        <v>13</v>
      </c>
      <c r="B102" s="4">
        <f t="shared" ref="B102:I107" si="44">B78+B90</f>
        <v>6402.55</v>
      </c>
      <c r="C102" s="4">
        <f t="shared" si="44"/>
        <v>35228.120000000003</v>
      </c>
      <c r="D102" s="4">
        <f t="shared" si="44"/>
        <v>666698.29999999993</v>
      </c>
      <c r="E102" s="4">
        <f t="shared" si="44"/>
        <v>832552.45</v>
      </c>
      <c r="F102" s="4">
        <f t="shared" si="44"/>
        <v>551942</v>
      </c>
      <c r="G102" s="4">
        <f t="shared" si="44"/>
        <v>728173.67</v>
      </c>
      <c r="H102" s="4">
        <f t="shared" si="44"/>
        <v>438897.64</v>
      </c>
      <c r="I102" s="16">
        <f t="shared" si="44"/>
        <v>3259894.73</v>
      </c>
      <c r="K102" s="45"/>
      <c r="L102" s="45"/>
      <c r="M102" s="45"/>
      <c r="N102" s="45"/>
      <c r="O102" s="45"/>
      <c r="P102" s="45"/>
      <c r="Q102" s="45"/>
      <c r="R102" s="45"/>
      <c r="S102" s="45"/>
      <c r="T102" s="45"/>
      <c r="U102" s="45"/>
      <c r="V102" s="45"/>
      <c r="W102" s="45"/>
      <c r="X102" s="45"/>
      <c r="Y102" s="45"/>
      <c r="Z102" s="45"/>
    </row>
    <row r="103" spans="1:26" x14ac:dyDescent="0.25">
      <c r="A103" s="15" t="s">
        <v>14</v>
      </c>
      <c r="B103" s="4">
        <f t="shared" si="44"/>
        <v>127400.90000000001</v>
      </c>
      <c r="C103" s="4">
        <f t="shared" si="44"/>
        <v>564558.12</v>
      </c>
      <c r="D103" s="4">
        <f t="shared" si="44"/>
        <v>1677709.1099999999</v>
      </c>
      <c r="E103" s="4">
        <f t="shared" si="44"/>
        <v>1031752.5800000001</v>
      </c>
      <c r="F103" s="4">
        <f t="shared" si="44"/>
        <v>488729.15</v>
      </c>
      <c r="G103" s="4">
        <f t="shared" si="44"/>
        <v>397461.87</v>
      </c>
      <c r="H103" s="4">
        <f t="shared" si="44"/>
        <v>221848.06</v>
      </c>
      <c r="I103" s="17">
        <f t="shared" si="44"/>
        <v>4509459.79</v>
      </c>
      <c r="K103" s="45"/>
      <c r="L103" s="45"/>
      <c r="M103" s="45"/>
      <c r="N103" s="45"/>
      <c r="O103" s="45"/>
      <c r="P103" s="45"/>
      <c r="Q103" s="45"/>
      <c r="R103" s="45"/>
      <c r="S103" s="45"/>
      <c r="T103" s="45"/>
      <c r="U103" s="45"/>
      <c r="V103" s="45"/>
      <c r="W103" s="45"/>
      <c r="X103" s="45"/>
      <c r="Y103" s="45"/>
      <c r="Z103" s="45"/>
    </row>
    <row r="104" spans="1:26" x14ac:dyDescent="0.25">
      <c r="A104" s="15" t="s">
        <v>15</v>
      </c>
      <c r="B104" s="4">
        <f t="shared" si="44"/>
        <v>23281.56</v>
      </c>
      <c r="C104" s="4">
        <f t="shared" si="44"/>
        <v>113916.09999999999</v>
      </c>
      <c r="D104" s="4">
        <f t="shared" si="44"/>
        <v>906185.06</v>
      </c>
      <c r="E104" s="4">
        <f t="shared" si="44"/>
        <v>1137852.8500000001</v>
      </c>
      <c r="F104" s="4">
        <f t="shared" si="44"/>
        <v>637353.17000000004</v>
      </c>
      <c r="G104" s="4">
        <f t="shared" si="44"/>
        <v>517683.56</v>
      </c>
      <c r="H104" s="4">
        <f t="shared" si="44"/>
        <v>220576.85</v>
      </c>
      <c r="I104" s="17">
        <f t="shared" si="44"/>
        <v>3556849.1500000004</v>
      </c>
      <c r="K104" s="45"/>
      <c r="L104" s="45"/>
      <c r="M104" s="45"/>
      <c r="N104" s="45"/>
      <c r="O104" s="45"/>
      <c r="P104" s="45"/>
      <c r="Q104" s="45"/>
      <c r="R104" s="45"/>
      <c r="S104" s="45"/>
      <c r="T104" s="45"/>
      <c r="U104" s="45"/>
      <c r="V104" s="45"/>
      <c r="W104" s="45"/>
      <c r="X104" s="45"/>
      <c r="Y104" s="45"/>
      <c r="Z104" s="45"/>
    </row>
    <row r="105" spans="1:26" x14ac:dyDescent="0.25">
      <c r="A105" s="15" t="s">
        <v>16</v>
      </c>
      <c r="B105" s="4">
        <f t="shared" si="44"/>
        <v>91831.700000000012</v>
      </c>
      <c r="C105" s="4">
        <f t="shared" si="44"/>
        <v>211961.9</v>
      </c>
      <c r="D105" s="4">
        <f t="shared" si="44"/>
        <v>212757.8</v>
      </c>
      <c r="E105" s="4">
        <f t="shared" si="44"/>
        <v>86052.45</v>
      </c>
      <c r="F105" s="4">
        <f t="shared" si="44"/>
        <v>37903.69</v>
      </c>
      <c r="G105" s="4">
        <f t="shared" si="44"/>
        <v>25190.510000000002</v>
      </c>
      <c r="H105" s="4">
        <f t="shared" si="44"/>
        <v>11911.630000000001</v>
      </c>
      <c r="I105" s="17">
        <f t="shared" si="44"/>
        <v>677609.67999999993</v>
      </c>
      <c r="K105" s="45"/>
      <c r="L105" s="45"/>
      <c r="M105" s="45"/>
      <c r="N105" s="45"/>
      <c r="O105" s="45"/>
      <c r="P105" s="45"/>
      <c r="Q105" s="45"/>
      <c r="R105" s="45"/>
      <c r="S105" s="45"/>
      <c r="T105" s="45"/>
      <c r="U105" s="45"/>
      <c r="V105" s="45"/>
      <c r="W105" s="45"/>
      <c r="X105" s="45"/>
      <c r="Y105" s="45"/>
      <c r="Z105" s="45"/>
    </row>
    <row r="106" spans="1:26" x14ac:dyDescent="0.25">
      <c r="A106" s="15" t="s">
        <v>17</v>
      </c>
      <c r="B106" s="4">
        <f t="shared" si="44"/>
        <v>8987.56</v>
      </c>
      <c r="C106" s="4">
        <f t="shared" si="44"/>
        <v>31533.32</v>
      </c>
      <c r="D106" s="4">
        <f t="shared" si="44"/>
        <v>100404.13</v>
      </c>
      <c r="E106" s="4">
        <f t="shared" si="44"/>
        <v>88085.420000000013</v>
      </c>
      <c r="F106" s="4">
        <f t="shared" si="44"/>
        <v>40026.050000000003</v>
      </c>
      <c r="G106" s="4">
        <f t="shared" si="44"/>
        <v>20389.260000000002</v>
      </c>
      <c r="H106" s="4">
        <f t="shared" si="44"/>
        <v>17008.96</v>
      </c>
      <c r="I106" s="17">
        <f t="shared" si="44"/>
        <v>306434.69999999995</v>
      </c>
      <c r="K106" s="45"/>
      <c r="L106" s="45"/>
      <c r="M106" s="45"/>
      <c r="N106" s="45"/>
      <c r="O106" s="45"/>
      <c r="P106" s="45"/>
      <c r="Q106" s="45"/>
      <c r="R106" s="45"/>
      <c r="S106" s="45"/>
      <c r="T106" s="45"/>
      <c r="U106" s="45"/>
      <c r="V106" s="45"/>
      <c r="W106" s="45"/>
      <c r="X106" s="45"/>
      <c r="Y106" s="45"/>
      <c r="Z106" s="45"/>
    </row>
    <row r="107" spans="1:26" x14ac:dyDescent="0.25">
      <c r="A107" s="18" t="s">
        <v>62</v>
      </c>
      <c r="B107" s="20">
        <f t="shared" si="44"/>
        <v>257904.27000000002</v>
      </c>
      <c r="C107" s="20">
        <f t="shared" si="44"/>
        <v>957197.56</v>
      </c>
      <c r="D107" s="20">
        <f t="shared" si="44"/>
        <v>3563754.4</v>
      </c>
      <c r="E107" s="20">
        <f t="shared" si="44"/>
        <v>3176295.75</v>
      </c>
      <c r="F107" s="20">
        <f t="shared" si="44"/>
        <v>1755954.06</v>
      </c>
      <c r="G107" s="20">
        <f t="shared" si="44"/>
        <v>1688898.87</v>
      </c>
      <c r="H107" s="20">
        <f t="shared" si="44"/>
        <v>910243.14000000013</v>
      </c>
      <c r="I107" s="22">
        <f t="shared" si="44"/>
        <v>12310248.050000001</v>
      </c>
      <c r="K107" s="45"/>
    </row>
    <row r="108" spans="1:26" x14ac:dyDescent="0.25">
      <c r="A108" s="34" t="s">
        <v>69</v>
      </c>
      <c r="B108" s="33"/>
      <c r="C108" s="33"/>
      <c r="D108" s="33"/>
      <c r="E108" s="33"/>
      <c r="F108" s="33"/>
      <c r="G108" s="33"/>
      <c r="H108" s="33"/>
      <c r="I108" s="33"/>
      <c r="K108" s="45"/>
      <c r="L108" s="45"/>
      <c r="M108" s="45"/>
      <c r="N108" s="45"/>
      <c r="O108" s="45"/>
      <c r="P108" s="45"/>
      <c r="Q108" s="45"/>
      <c r="R108" s="45"/>
      <c r="S108" s="45"/>
      <c r="T108" s="45"/>
      <c r="U108" s="45"/>
      <c r="V108" s="45"/>
      <c r="W108" s="45"/>
      <c r="X108" s="45"/>
      <c r="Y108" s="45"/>
      <c r="Z108" s="45"/>
    </row>
    <row r="109" spans="1:26" x14ac:dyDescent="0.25">
      <c r="A109" s="35" t="s">
        <v>98</v>
      </c>
      <c r="B109" s="33"/>
      <c r="C109" s="33"/>
      <c r="D109" s="33"/>
      <c r="E109" s="33"/>
      <c r="F109" s="33"/>
      <c r="G109" s="33"/>
      <c r="H109" s="33"/>
      <c r="I109" s="33"/>
      <c r="K109" s="45"/>
      <c r="L109" s="45"/>
      <c r="M109" s="45"/>
      <c r="N109" s="45"/>
      <c r="O109" s="45"/>
      <c r="P109" s="45"/>
      <c r="Q109" s="45"/>
      <c r="R109" s="45"/>
      <c r="S109" s="45"/>
      <c r="T109" s="45"/>
      <c r="U109" s="45"/>
      <c r="V109" s="45"/>
      <c r="W109" s="45"/>
      <c r="X109" s="45"/>
      <c r="Y109" s="45"/>
      <c r="Z109" s="45"/>
    </row>
    <row r="110" spans="1:26" x14ac:dyDescent="0.25">
      <c r="K110" s="45"/>
      <c r="L110" s="45"/>
      <c r="M110" s="45"/>
      <c r="N110" s="45"/>
      <c r="O110" s="45"/>
      <c r="P110" s="45"/>
      <c r="Q110" s="45"/>
      <c r="R110" s="45"/>
      <c r="S110" s="45"/>
      <c r="T110" s="45"/>
      <c r="U110" s="45"/>
      <c r="V110" s="45"/>
      <c r="W110" s="45"/>
      <c r="X110" s="45"/>
      <c r="Y110" s="45"/>
      <c r="Z110" s="45"/>
    </row>
    <row r="111" spans="1:26" x14ac:dyDescent="0.25">
      <c r="K111" s="45"/>
      <c r="L111" s="45"/>
      <c r="M111" s="45"/>
      <c r="N111" s="45"/>
      <c r="O111" s="45"/>
      <c r="P111" s="45"/>
      <c r="Q111" s="45"/>
      <c r="R111" s="45"/>
      <c r="S111" s="45"/>
      <c r="T111" s="45"/>
      <c r="U111" s="45"/>
      <c r="V111" s="45"/>
      <c r="W111" s="45"/>
      <c r="X111" s="45"/>
      <c r="Y111" s="45"/>
      <c r="Z111" s="45"/>
    </row>
    <row r="112" spans="1:26" x14ac:dyDescent="0.25">
      <c r="A112" s="1" t="s">
        <v>92</v>
      </c>
      <c r="K112" s="45"/>
      <c r="L112" s="45"/>
      <c r="M112" s="45"/>
      <c r="N112" s="45"/>
      <c r="O112" s="45"/>
      <c r="P112" s="45"/>
      <c r="Q112" s="45"/>
      <c r="R112" s="45"/>
      <c r="S112" s="45"/>
      <c r="T112" s="45"/>
      <c r="U112" s="45"/>
      <c r="V112" s="45"/>
      <c r="W112" s="45"/>
      <c r="X112" s="45"/>
      <c r="Y112" s="45"/>
      <c r="Z112" s="45"/>
    </row>
    <row r="113" spans="1:26" x14ac:dyDescent="0.25">
      <c r="A113" s="3" t="s">
        <v>59</v>
      </c>
      <c r="K113" s="45"/>
      <c r="L113" s="45"/>
      <c r="M113" s="45"/>
      <c r="N113" s="45"/>
      <c r="O113" s="45"/>
      <c r="P113" s="45"/>
      <c r="Q113" s="45"/>
      <c r="R113" s="45"/>
      <c r="S113" s="45"/>
      <c r="T113" s="45"/>
      <c r="U113" s="45"/>
      <c r="V113" s="45"/>
      <c r="W113" s="45"/>
      <c r="X113" s="45"/>
      <c r="Y113" s="45"/>
      <c r="Z113" s="45"/>
    </row>
    <row r="114" spans="1:26" x14ac:dyDescent="0.25">
      <c r="B114" s="5" t="s">
        <v>12</v>
      </c>
      <c r="C114" s="6" t="s">
        <v>6</v>
      </c>
      <c r="D114" s="6" t="s">
        <v>7</v>
      </c>
      <c r="E114" s="6" t="s">
        <v>8</v>
      </c>
      <c r="F114" s="6" t="s">
        <v>9</v>
      </c>
      <c r="G114" s="6" t="s">
        <v>10</v>
      </c>
      <c r="H114" s="7" t="s">
        <v>11</v>
      </c>
      <c r="I114" s="8" t="s">
        <v>61</v>
      </c>
      <c r="K114" s="44"/>
      <c r="L114" s="44"/>
      <c r="M114" s="44"/>
      <c r="N114" s="44"/>
      <c r="O114" s="44"/>
      <c r="P114" s="44"/>
    </row>
    <row r="115" spans="1:26" x14ac:dyDescent="0.25">
      <c r="A115" s="14" t="s">
        <v>13</v>
      </c>
      <c r="B115" s="45">
        <v>7.38</v>
      </c>
      <c r="C115" s="45">
        <v>70.23</v>
      </c>
      <c r="D115" s="45">
        <v>373.16</v>
      </c>
      <c r="E115" s="45">
        <v>782.51</v>
      </c>
      <c r="F115" s="45">
        <v>586.69000000000005</v>
      </c>
      <c r="G115" s="45">
        <v>570.38</v>
      </c>
      <c r="H115" s="45">
        <v>129.97999999999999</v>
      </c>
      <c r="I115" s="16">
        <f>SUM(B115:H115)</f>
        <v>2520.33</v>
      </c>
      <c r="J115" s="44"/>
      <c r="K115" s="44"/>
      <c r="L115" s="44"/>
      <c r="M115" s="44"/>
      <c r="N115" s="44"/>
      <c r="O115" s="44"/>
      <c r="P115" s="44"/>
    </row>
    <row r="116" spans="1:26" x14ac:dyDescent="0.25">
      <c r="A116" s="15" t="s">
        <v>14</v>
      </c>
      <c r="B116" s="45">
        <v>305.31</v>
      </c>
      <c r="C116" s="45">
        <v>1200.03</v>
      </c>
      <c r="D116" s="45">
        <v>3522.43</v>
      </c>
      <c r="E116" s="45">
        <v>3508.77</v>
      </c>
      <c r="F116" s="45">
        <v>1948.47</v>
      </c>
      <c r="G116" s="45">
        <v>2197.33</v>
      </c>
      <c r="H116" s="45">
        <v>1318.99</v>
      </c>
      <c r="I116" s="17">
        <f t="shared" ref="I116:I119" si="45">SUM(B116:H116)</f>
        <v>14001.329999999998</v>
      </c>
      <c r="J116" s="44"/>
      <c r="K116" s="44"/>
      <c r="L116" s="44"/>
      <c r="M116" s="44"/>
      <c r="N116" s="44"/>
      <c r="O116" s="44"/>
      <c r="P116" s="44"/>
    </row>
    <row r="117" spans="1:26" x14ac:dyDescent="0.25">
      <c r="A117" s="15" t="s">
        <v>15</v>
      </c>
      <c r="B117" s="45">
        <v>50.71</v>
      </c>
      <c r="C117" s="45">
        <v>378.2</v>
      </c>
      <c r="D117" s="45">
        <v>1659.96</v>
      </c>
      <c r="E117" s="45">
        <v>2545.5</v>
      </c>
      <c r="F117" s="45">
        <v>1453.52</v>
      </c>
      <c r="G117" s="45">
        <v>1362.3</v>
      </c>
      <c r="H117" s="45">
        <v>703.16</v>
      </c>
      <c r="I117" s="17">
        <f t="shared" si="45"/>
        <v>8153.3499999999995</v>
      </c>
      <c r="J117" s="44"/>
      <c r="K117" s="44"/>
      <c r="L117" s="44"/>
      <c r="M117" s="44"/>
      <c r="N117" s="44"/>
      <c r="O117" s="44"/>
      <c r="P117" s="44"/>
    </row>
    <row r="118" spans="1:26" x14ac:dyDescent="0.25">
      <c r="A118" s="15" t="s">
        <v>16</v>
      </c>
      <c r="B118" s="45">
        <v>2482.71</v>
      </c>
      <c r="C118" s="45">
        <v>8408.59</v>
      </c>
      <c r="D118" s="45">
        <v>12963.43</v>
      </c>
      <c r="E118" s="45">
        <v>6975.66</v>
      </c>
      <c r="F118" s="45">
        <v>3403.07</v>
      </c>
      <c r="G118" s="45">
        <v>2879.2</v>
      </c>
      <c r="H118" s="45">
        <v>563.86</v>
      </c>
      <c r="I118" s="17">
        <f t="shared" si="45"/>
        <v>37676.519999999997</v>
      </c>
      <c r="J118" s="44"/>
      <c r="K118" s="44"/>
      <c r="L118" s="44"/>
      <c r="M118" s="44"/>
      <c r="N118" s="44"/>
      <c r="O118" s="44"/>
      <c r="P118" s="44"/>
    </row>
    <row r="119" spans="1:26" x14ac:dyDescent="0.25">
      <c r="A119" s="15" t="s">
        <v>17</v>
      </c>
      <c r="B119" s="45">
        <v>240.09</v>
      </c>
      <c r="C119" s="45">
        <v>350.83</v>
      </c>
      <c r="D119" s="45">
        <v>1459.38</v>
      </c>
      <c r="E119" s="45">
        <v>1351.97</v>
      </c>
      <c r="F119" s="45">
        <v>752.14</v>
      </c>
      <c r="G119" s="45">
        <v>465.08</v>
      </c>
      <c r="H119" s="45">
        <v>140.82</v>
      </c>
      <c r="I119" s="17">
        <f t="shared" si="45"/>
        <v>4760.3100000000004</v>
      </c>
      <c r="J119" s="44"/>
    </row>
    <row r="120" spans="1:26" x14ac:dyDescent="0.25">
      <c r="A120" s="18" t="s">
        <v>62</v>
      </c>
      <c r="B120" s="20">
        <f>SUM(B115:B119)</f>
        <v>3086.2000000000003</v>
      </c>
      <c r="C120" s="20">
        <f t="shared" ref="C120:I120" si="46">SUM(C115:C119)</f>
        <v>10407.879999999999</v>
      </c>
      <c r="D120" s="20">
        <f t="shared" si="46"/>
        <v>19978.36</v>
      </c>
      <c r="E120" s="20">
        <f t="shared" si="46"/>
        <v>15164.409999999998</v>
      </c>
      <c r="F120" s="20">
        <f t="shared" si="46"/>
        <v>8143.89</v>
      </c>
      <c r="G120" s="20">
        <f t="shared" si="46"/>
        <v>7474.29</v>
      </c>
      <c r="H120" s="20">
        <f t="shared" si="46"/>
        <v>2856.8100000000004</v>
      </c>
      <c r="I120" s="22">
        <f t="shared" si="46"/>
        <v>67111.839999999997</v>
      </c>
    </row>
    <row r="121" spans="1:26" x14ac:dyDescent="0.25">
      <c r="A121" s="34" t="s">
        <v>78</v>
      </c>
      <c r="B121" s="33"/>
      <c r="C121" s="33"/>
      <c r="D121" s="33"/>
      <c r="E121" s="33"/>
      <c r="F121" s="33"/>
      <c r="G121" s="33"/>
      <c r="H121" s="33"/>
      <c r="I121" s="33"/>
    </row>
    <row r="122" spans="1:26" x14ac:dyDescent="0.25">
      <c r="A122" s="34" t="s">
        <v>69</v>
      </c>
      <c r="B122" s="33"/>
      <c r="C122" s="33"/>
      <c r="D122" s="33"/>
      <c r="E122" s="33"/>
      <c r="F122" s="33"/>
      <c r="G122" s="33"/>
      <c r="H122" s="33"/>
      <c r="I122" s="33"/>
    </row>
    <row r="123" spans="1:26" x14ac:dyDescent="0.25">
      <c r="A123" s="35" t="s">
        <v>98</v>
      </c>
      <c r="B123" s="33"/>
      <c r="C123" s="33"/>
      <c r="D123" s="33"/>
      <c r="E123" s="33"/>
      <c r="F123" s="33"/>
      <c r="G123" s="33"/>
      <c r="H123" s="33"/>
      <c r="I123" s="33"/>
    </row>
    <row r="125" spans="1:26" x14ac:dyDescent="0.25">
      <c r="A125" s="3" t="s">
        <v>60</v>
      </c>
    </row>
    <row r="126" spans="1:26" x14ac:dyDescent="0.25">
      <c r="B126" s="5" t="s">
        <v>12</v>
      </c>
      <c r="C126" s="6" t="s">
        <v>6</v>
      </c>
      <c r="D126" s="6" t="s">
        <v>7</v>
      </c>
      <c r="E126" s="6" t="s">
        <v>8</v>
      </c>
      <c r="F126" s="6" t="s">
        <v>9</v>
      </c>
      <c r="G126" s="6" t="s">
        <v>10</v>
      </c>
      <c r="H126" s="7" t="s">
        <v>11</v>
      </c>
      <c r="I126" s="8" t="s">
        <v>61</v>
      </c>
    </row>
    <row r="127" spans="1:26" x14ac:dyDescent="0.25">
      <c r="A127" s="14" t="s">
        <v>13</v>
      </c>
      <c r="B127" s="4">
        <v>205.64</v>
      </c>
      <c r="C127" s="4">
        <v>656.14</v>
      </c>
      <c r="D127" s="4">
        <v>5556.93</v>
      </c>
      <c r="E127" s="4">
        <v>7388.89</v>
      </c>
      <c r="F127" s="4">
        <v>6419.8</v>
      </c>
      <c r="G127" s="4">
        <v>6159.7</v>
      </c>
      <c r="H127" s="4">
        <v>1960.65</v>
      </c>
      <c r="I127" s="51">
        <f>SUM(B127:H127)</f>
        <v>28347.750000000004</v>
      </c>
      <c r="J127" s="44"/>
    </row>
    <row r="128" spans="1:26" x14ac:dyDescent="0.25">
      <c r="A128" s="15" t="s">
        <v>14</v>
      </c>
      <c r="B128" s="4">
        <v>1294.5</v>
      </c>
      <c r="C128" s="4">
        <v>3237.79</v>
      </c>
      <c r="D128" s="4">
        <v>6094.83</v>
      </c>
      <c r="E128" s="4">
        <v>6636.88</v>
      </c>
      <c r="F128" s="4">
        <v>5622.31</v>
      </c>
      <c r="G128" s="4">
        <v>10501.87</v>
      </c>
      <c r="H128" s="4">
        <v>20537.060000000001</v>
      </c>
      <c r="I128" s="52">
        <f t="shared" ref="I128:I131" si="47">SUM(B128:H128)</f>
        <v>53925.240000000005</v>
      </c>
      <c r="J128" s="44"/>
    </row>
    <row r="129" spans="1:16" x14ac:dyDescent="0.25">
      <c r="A129" s="15" t="s">
        <v>15</v>
      </c>
      <c r="B129" s="4">
        <v>234.11</v>
      </c>
      <c r="C129" s="4">
        <v>859.71</v>
      </c>
      <c r="D129" s="4">
        <v>2908.26</v>
      </c>
      <c r="E129" s="4">
        <v>4824.0600000000004</v>
      </c>
      <c r="F129" s="4">
        <v>3916.25</v>
      </c>
      <c r="G129" s="4">
        <v>6655.3</v>
      </c>
      <c r="H129" s="4">
        <v>12420.32</v>
      </c>
      <c r="I129" s="52">
        <f t="shared" si="47"/>
        <v>31818.010000000002</v>
      </c>
      <c r="J129" s="44"/>
    </row>
    <row r="130" spans="1:16" x14ac:dyDescent="0.25">
      <c r="A130" s="15" t="s">
        <v>16</v>
      </c>
      <c r="B130" s="4">
        <v>8506.3700000000008</v>
      </c>
      <c r="C130" s="4">
        <v>15808.29</v>
      </c>
      <c r="D130" s="4">
        <v>11240.6</v>
      </c>
      <c r="E130" s="4">
        <v>8750.73</v>
      </c>
      <c r="F130" s="4">
        <v>5548.53</v>
      </c>
      <c r="G130" s="4">
        <v>4197.3</v>
      </c>
      <c r="H130" s="4">
        <v>3310.95</v>
      </c>
      <c r="I130" s="52">
        <f t="shared" si="47"/>
        <v>57362.770000000004</v>
      </c>
      <c r="J130" s="44"/>
    </row>
    <row r="131" spans="1:16" x14ac:dyDescent="0.25">
      <c r="A131" s="15" t="s">
        <v>17</v>
      </c>
      <c r="B131" s="4">
        <v>626.33000000000004</v>
      </c>
      <c r="C131" s="4">
        <v>1403</v>
      </c>
      <c r="D131" s="4">
        <v>3168.33</v>
      </c>
      <c r="E131" s="4">
        <v>3379.77</v>
      </c>
      <c r="F131" s="4">
        <v>2011.38</v>
      </c>
      <c r="G131" s="4">
        <v>1869.58</v>
      </c>
      <c r="H131" s="4">
        <v>882.97</v>
      </c>
      <c r="I131" s="52">
        <f t="shared" si="47"/>
        <v>13341.36</v>
      </c>
      <c r="J131" s="44"/>
    </row>
    <row r="132" spans="1:16" x14ac:dyDescent="0.25">
      <c r="A132" s="18" t="s">
        <v>62</v>
      </c>
      <c r="B132" s="20">
        <f>SUM(B127:B131)</f>
        <v>10866.95</v>
      </c>
      <c r="C132" s="20">
        <f t="shared" ref="C132:I132" si="48">SUM(C127:C131)</f>
        <v>21964.93</v>
      </c>
      <c r="D132" s="20">
        <f t="shared" si="48"/>
        <v>28968.950000000004</v>
      </c>
      <c r="E132" s="20">
        <f t="shared" si="48"/>
        <v>30980.33</v>
      </c>
      <c r="F132" s="20">
        <f t="shared" si="48"/>
        <v>23518.27</v>
      </c>
      <c r="G132" s="20">
        <f t="shared" si="48"/>
        <v>29383.75</v>
      </c>
      <c r="H132" s="20">
        <f t="shared" si="48"/>
        <v>39111.949999999997</v>
      </c>
      <c r="I132" s="22">
        <f t="shared" si="48"/>
        <v>184795.13</v>
      </c>
    </row>
    <row r="133" spans="1:16" x14ac:dyDescent="0.25">
      <c r="A133" s="34" t="s">
        <v>79</v>
      </c>
      <c r="B133" s="33"/>
      <c r="C133" s="33"/>
      <c r="D133" s="33"/>
      <c r="E133" s="33"/>
      <c r="F133" s="33"/>
      <c r="G133" s="33"/>
      <c r="H133" s="33"/>
      <c r="I133" s="33"/>
    </row>
    <row r="134" spans="1:16" x14ac:dyDescent="0.25">
      <c r="A134" s="34" t="s">
        <v>69</v>
      </c>
      <c r="B134" s="33"/>
      <c r="C134" s="33"/>
      <c r="D134" s="33"/>
      <c r="E134" s="33"/>
      <c r="F134" s="33"/>
      <c r="G134" s="33"/>
      <c r="H134" s="33"/>
      <c r="I134" s="33"/>
    </row>
    <row r="135" spans="1:16" x14ac:dyDescent="0.25">
      <c r="A135" s="35" t="s">
        <v>98</v>
      </c>
      <c r="B135" s="33"/>
      <c r="C135" s="33"/>
      <c r="D135" s="33"/>
      <c r="E135" s="33"/>
      <c r="F135" s="33"/>
      <c r="G135" s="33"/>
      <c r="H135" s="33"/>
      <c r="I135" s="33"/>
    </row>
    <row r="137" spans="1:16" x14ac:dyDescent="0.25">
      <c r="A137" s="3" t="s">
        <v>63</v>
      </c>
    </row>
    <row r="138" spans="1:16" x14ac:dyDescent="0.25">
      <c r="B138" s="5" t="s">
        <v>12</v>
      </c>
      <c r="C138" s="6" t="s">
        <v>6</v>
      </c>
      <c r="D138" s="6" t="s">
        <v>7</v>
      </c>
      <c r="E138" s="6" t="s">
        <v>8</v>
      </c>
      <c r="F138" s="6" t="s">
        <v>9</v>
      </c>
      <c r="G138" s="6" t="s">
        <v>10</v>
      </c>
      <c r="H138" s="7" t="s">
        <v>11</v>
      </c>
      <c r="I138" s="8" t="s">
        <v>61</v>
      </c>
    </row>
    <row r="139" spans="1:16" x14ac:dyDescent="0.25">
      <c r="A139" s="14" t="s">
        <v>13</v>
      </c>
      <c r="B139" s="45">
        <v>205.64</v>
      </c>
      <c r="C139" s="45">
        <v>656.14</v>
      </c>
      <c r="D139" s="45">
        <v>5556.93</v>
      </c>
      <c r="E139" s="45">
        <v>7388.89</v>
      </c>
      <c r="F139" s="45">
        <v>6419.8</v>
      </c>
      <c r="G139" s="45">
        <v>6159.7</v>
      </c>
      <c r="H139" s="45">
        <v>1960.65</v>
      </c>
      <c r="I139" s="16">
        <f t="shared" ref="B139:I144" si="49">I115+I127</f>
        <v>30868.080000000002</v>
      </c>
    </row>
    <row r="140" spans="1:16" x14ac:dyDescent="0.25">
      <c r="A140" s="15" t="s">
        <v>14</v>
      </c>
      <c r="B140" s="45">
        <v>1294.5</v>
      </c>
      <c r="C140" s="45">
        <v>3237.79</v>
      </c>
      <c r="D140" s="45">
        <v>6094.83</v>
      </c>
      <c r="E140" s="45">
        <v>6636.88</v>
      </c>
      <c r="F140" s="45">
        <v>5622.31</v>
      </c>
      <c r="G140" s="45">
        <v>10501.87</v>
      </c>
      <c r="H140" s="45">
        <v>20537.060000000001</v>
      </c>
      <c r="I140" s="17">
        <f t="shared" si="49"/>
        <v>67926.570000000007</v>
      </c>
    </row>
    <row r="141" spans="1:16" x14ac:dyDescent="0.25">
      <c r="A141" s="15" t="s">
        <v>15</v>
      </c>
      <c r="B141" s="45">
        <v>234.11</v>
      </c>
      <c r="C141" s="45">
        <v>859.71</v>
      </c>
      <c r="D141" s="45">
        <v>2908.26</v>
      </c>
      <c r="E141" s="45">
        <v>4824.0600000000004</v>
      </c>
      <c r="F141" s="45">
        <v>3916.25</v>
      </c>
      <c r="G141" s="45">
        <v>6655.3</v>
      </c>
      <c r="H141" s="45">
        <v>12420.32</v>
      </c>
      <c r="I141" s="17">
        <f t="shared" si="49"/>
        <v>39971.360000000001</v>
      </c>
    </row>
    <row r="142" spans="1:16" x14ac:dyDescent="0.25">
      <c r="A142" s="15" t="s">
        <v>16</v>
      </c>
      <c r="B142" s="45">
        <v>8506.3700000000008</v>
      </c>
      <c r="C142" s="45">
        <v>15808.29</v>
      </c>
      <c r="D142" s="45">
        <v>11240.6</v>
      </c>
      <c r="E142" s="45">
        <v>8750.73</v>
      </c>
      <c r="F142" s="45">
        <v>5548.53</v>
      </c>
      <c r="G142" s="45">
        <v>4197.3</v>
      </c>
      <c r="H142" s="45">
        <v>3310.95</v>
      </c>
      <c r="I142" s="17">
        <f t="shared" si="49"/>
        <v>95039.290000000008</v>
      </c>
      <c r="K142" s="44"/>
      <c r="L142" s="44"/>
      <c r="M142" s="44"/>
      <c r="N142" s="44"/>
      <c r="O142" s="44"/>
      <c r="P142" s="44"/>
    </row>
    <row r="143" spans="1:16" x14ac:dyDescent="0.25">
      <c r="A143" s="15" t="s">
        <v>17</v>
      </c>
      <c r="B143" s="45">
        <v>626.33000000000004</v>
      </c>
      <c r="C143" s="45">
        <v>1403</v>
      </c>
      <c r="D143" s="45">
        <v>3168.33</v>
      </c>
      <c r="E143" s="45">
        <v>3379.77</v>
      </c>
      <c r="F143" s="45">
        <v>2011.38</v>
      </c>
      <c r="G143" s="45">
        <v>1869.58</v>
      </c>
      <c r="H143" s="45">
        <v>882.97</v>
      </c>
      <c r="I143" s="17">
        <f t="shared" si="49"/>
        <v>18101.670000000002</v>
      </c>
      <c r="K143" s="44"/>
      <c r="L143" s="44"/>
      <c r="M143" s="44"/>
      <c r="N143" s="44"/>
      <c r="O143" s="44"/>
      <c r="P143" s="44"/>
    </row>
    <row r="144" spans="1:16" x14ac:dyDescent="0.25">
      <c r="A144" s="18" t="s">
        <v>62</v>
      </c>
      <c r="B144" s="20">
        <f t="shared" si="49"/>
        <v>13953.150000000001</v>
      </c>
      <c r="C144" s="20">
        <f t="shared" si="49"/>
        <v>32372.809999999998</v>
      </c>
      <c r="D144" s="20">
        <f t="shared" si="49"/>
        <v>48947.310000000005</v>
      </c>
      <c r="E144" s="20">
        <f t="shared" si="49"/>
        <v>46144.74</v>
      </c>
      <c r="F144" s="20">
        <f t="shared" si="49"/>
        <v>31662.16</v>
      </c>
      <c r="G144" s="20">
        <f t="shared" si="49"/>
        <v>36858.04</v>
      </c>
      <c r="H144" s="20">
        <f t="shared" si="49"/>
        <v>41968.759999999995</v>
      </c>
      <c r="I144" s="22">
        <f t="shared" si="49"/>
        <v>251906.97</v>
      </c>
      <c r="K144" s="44"/>
      <c r="L144" s="44"/>
      <c r="M144" s="44"/>
      <c r="N144" s="44"/>
      <c r="O144" s="44"/>
      <c r="P144" s="44"/>
    </row>
    <row r="145" spans="1:16" x14ac:dyDescent="0.25">
      <c r="A145" s="34" t="s">
        <v>69</v>
      </c>
      <c r="K145" s="44"/>
      <c r="L145" s="44"/>
      <c r="M145" s="44"/>
      <c r="N145" s="44"/>
      <c r="O145" s="44"/>
      <c r="P145" s="44"/>
    </row>
    <row r="146" spans="1:16" x14ac:dyDescent="0.25">
      <c r="A146" s="35" t="s">
        <v>98</v>
      </c>
      <c r="K146" s="44"/>
      <c r="L146" s="44"/>
      <c r="M146" s="44"/>
      <c r="N146" s="44"/>
      <c r="O146" s="44"/>
      <c r="P146" s="44"/>
    </row>
    <row r="147" spans="1:16" x14ac:dyDescent="0.25">
      <c r="K147" s="44"/>
      <c r="L147" s="44"/>
      <c r="M147" s="44"/>
      <c r="N147" s="44"/>
      <c r="O147" s="44"/>
      <c r="P147" s="44"/>
    </row>
    <row r="148" spans="1:16" x14ac:dyDescent="0.25">
      <c r="K148" s="44"/>
      <c r="L148" s="44"/>
      <c r="M148" s="44"/>
      <c r="N148" s="44"/>
      <c r="O148" s="44"/>
      <c r="P148" s="44"/>
    </row>
    <row r="149" spans="1:16" x14ac:dyDescent="0.25">
      <c r="K149" s="44"/>
      <c r="L149" s="44"/>
      <c r="M149" s="44"/>
      <c r="N149" s="44"/>
      <c r="O149" s="44"/>
      <c r="P149" s="44"/>
    </row>
    <row r="157" spans="1:16" x14ac:dyDescent="0.25">
      <c r="K157" s="44"/>
      <c r="L157" s="44"/>
      <c r="M157" s="44"/>
      <c r="N157" s="44"/>
      <c r="O157" s="44"/>
      <c r="P157" s="44"/>
    </row>
    <row r="158" spans="1:16" x14ac:dyDescent="0.25">
      <c r="K158" s="44"/>
      <c r="L158" s="44"/>
      <c r="M158" s="44"/>
      <c r="N158" s="44"/>
      <c r="O158" s="44"/>
      <c r="P158" s="44"/>
    </row>
    <row r="159" spans="1:16" x14ac:dyDescent="0.25">
      <c r="K159" s="44"/>
      <c r="L159" s="44"/>
      <c r="M159" s="44"/>
      <c r="N159" s="44"/>
      <c r="O159" s="44"/>
      <c r="P159" s="44"/>
    </row>
    <row r="160" spans="1:16" x14ac:dyDescent="0.25">
      <c r="K160" s="44"/>
      <c r="L160" s="44"/>
      <c r="M160" s="44"/>
      <c r="N160" s="44"/>
      <c r="O160" s="44"/>
      <c r="P160" s="44"/>
    </row>
    <row r="161" spans="11:16" x14ac:dyDescent="0.25">
      <c r="K161" s="44"/>
      <c r="L161" s="44"/>
      <c r="M161" s="44"/>
      <c r="N161" s="44"/>
      <c r="O161" s="44"/>
      <c r="P161" s="44"/>
    </row>
    <row r="162" spans="11:16" x14ac:dyDescent="0.25">
      <c r="K162" s="44"/>
      <c r="L162" s="44"/>
      <c r="M162" s="44"/>
      <c r="N162" s="44"/>
      <c r="O162" s="44"/>
      <c r="P162" s="44"/>
    </row>
    <row r="163" spans="11:16" x14ac:dyDescent="0.25">
      <c r="K163" s="44"/>
      <c r="L163" s="44"/>
      <c r="M163" s="44"/>
      <c r="N163" s="44"/>
      <c r="O163" s="44"/>
      <c r="P163" s="44"/>
    </row>
    <row r="164" spans="11:16" x14ac:dyDescent="0.25">
      <c r="K164" s="44"/>
      <c r="L164" s="44"/>
      <c r="M164" s="44"/>
      <c r="N164" s="44"/>
      <c r="O164" s="44"/>
      <c r="P164" s="44"/>
    </row>
  </sheetData>
  <pageMargins left="0.25" right="0.25" top="0.75" bottom="0.75" header="0.3" footer="0.3"/>
  <pageSetup paperSize="9" scale="7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6"/>
  <sheetViews>
    <sheetView zoomScale="85" zoomScaleNormal="85" workbookViewId="0"/>
  </sheetViews>
  <sheetFormatPr baseColWidth="10" defaultRowHeight="15" x14ac:dyDescent="0.25"/>
  <cols>
    <col min="1" max="1" width="31.140625" style="2" customWidth="1"/>
    <col min="2" max="2" width="15" style="2" bestFit="1" customWidth="1"/>
    <col min="3" max="3" width="14.28515625" style="2" bestFit="1" customWidth="1"/>
    <col min="4" max="4" width="17.28515625" style="2" customWidth="1"/>
    <col min="5" max="16384" width="11.42578125" style="2"/>
  </cols>
  <sheetData>
    <row r="1" spans="1:5" x14ac:dyDescent="0.25">
      <c r="A1" s="1" t="s">
        <v>40</v>
      </c>
    </row>
    <row r="2" spans="1:5" x14ac:dyDescent="0.25">
      <c r="A2" s="3" t="s">
        <v>59</v>
      </c>
    </row>
    <row r="3" spans="1:5" x14ac:dyDescent="0.25">
      <c r="B3" s="5" t="s">
        <v>38</v>
      </c>
      <c r="C3" s="7" t="s">
        <v>39</v>
      </c>
      <c r="D3" s="8" t="s">
        <v>61</v>
      </c>
    </row>
    <row r="4" spans="1:5" x14ac:dyDescent="0.25">
      <c r="A4" s="14" t="s">
        <v>13</v>
      </c>
      <c r="B4" s="45">
        <v>182606</v>
      </c>
      <c r="C4" s="45">
        <v>966258.07</v>
      </c>
      <c r="D4" s="16">
        <f>SUM(B4:C4)</f>
        <v>1148864.0699999998</v>
      </c>
      <c r="E4" s="44"/>
    </row>
    <row r="5" spans="1:5" x14ac:dyDescent="0.25">
      <c r="A5" s="15" t="s">
        <v>14</v>
      </c>
      <c r="B5" s="45">
        <v>249154.74</v>
      </c>
      <c r="C5" s="45">
        <v>554230.65</v>
      </c>
      <c r="D5" s="17">
        <f t="shared" ref="D5:D8" si="0">SUM(B5:C5)</f>
        <v>803385.39</v>
      </c>
      <c r="E5" s="44"/>
    </row>
    <row r="6" spans="1:5" x14ac:dyDescent="0.25">
      <c r="A6" s="15" t="s">
        <v>15</v>
      </c>
      <c r="B6" s="45">
        <v>445563.21</v>
      </c>
      <c r="C6" s="45">
        <v>546294.1</v>
      </c>
      <c r="D6" s="17">
        <f t="shared" si="0"/>
        <v>991857.31</v>
      </c>
      <c r="E6" s="44"/>
    </row>
    <row r="7" spans="1:5" x14ac:dyDescent="0.25">
      <c r="A7" s="15" t="s">
        <v>16</v>
      </c>
      <c r="B7" s="45">
        <v>84056.63</v>
      </c>
      <c r="C7" s="45">
        <v>109912.39</v>
      </c>
      <c r="D7" s="17">
        <f t="shared" si="0"/>
        <v>193969.02000000002</v>
      </c>
      <c r="E7" s="44"/>
    </row>
    <row r="8" spans="1:5" x14ac:dyDescent="0.25">
      <c r="A8" s="15" t="s">
        <v>17</v>
      </c>
      <c r="B8" s="45">
        <v>17686.34</v>
      </c>
      <c r="C8" s="45">
        <v>52067.199999999997</v>
      </c>
      <c r="D8" s="17">
        <f t="shared" si="0"/>
        <v>69753.539999999994</v>
      </c>
      <c r="E8" s="44"/>
    </row>
    <row r="9" spans="1:5" x14ac:dyDescent="0.25">
      <c r="A9" s="18" t="s">
        <v>62</v>
      </c>
      <c r="B9" s="19">
        <f>SUM(B4:B8)</f>
        <v>979066.91999999993</v>
      </c>
      <c r="C9" s="21">
        <f t="shared" ref="C9:D9" si="1">SUM(C4:C8)</f>
        <v>2228762.41</v>
      </c>
      <c r="D9" s="22">
        <f t="shared" si="1"/>
        <v>3207829.33</v>
      </c>
    </row>
    <row r="10" spans="1:5" x14ac:dyDescent="0.25">
      <c r="A10" s="34" t="s">
        <v>78</v>
      </c>
      <c r="B10" s="33"/>
      <c r="C10" s="33"/>
      <c r="D10" s="33"/>
    </row>
    <row r="11" spans="1:5" x14ac:dyDescent="0.25">
      <c r="A11" s="34" t="s">
        <v>69</v>
      </c>
      <c r="B11" s="33"/>
      <c r="C11" s="33"/>
      <c r="D11" s="33"/>
    </row>
    <row r="12" spans="1:5" x14ac:dyDescent="0.25">
      <c r="A12" s="35" t="s">
        <v>98</v>
      </c>
      <c r="B12" s="33"/>
      <c r="C12" s="33"/>
      <c r="D12" s="33"/>
    </row>
    <row r="14" spans="1:5" x14ac:dyDescent="0.25">
      <c r="A14" s="3" t="s">
        <v>60</v>
      </c>
    </row>
    <row r="15" spans="1:5" x14ac:dyDescent="0.25">
      <c r="B15" s="5" t="s">
        <v>38</v>
      </c>
      <c r="C15" s="7" t="s">
        <v>39</v>
      </c>
      <c r="D15" s="8" t="s">
        <v>61</v>
      </c>
    </row>
    <row r="16" spans="1:5" x14ac:dyDescent="0.25">
      <c r="A16" s="14" t="s">
        <v>13</v>
      </c>
      <c r="B16" s="45">
        <v>1547092.06</v>
      </c>
      <c r="C16" s="45">
        <v>13862535.58</v>
      </c>
      <c r="D16" s="16">
        <f>SUM(B16:C16)</f>
        <v>15409627.640000001</v>
      </c>
      <c r="E16" s="44"/>
    </row>
    <row r="17" spans="1:5" x14ac:dyDescent="0.25">
      <c r="A17" s="15" t="s">
        <v>14</v>
      </c>
      <c r="B17" s="45">
        <v>1365037.29</v>
      </c>
      <c r="C17" s="45">
        <v>4285621.9400000004</v>
      </c>
      <c r="D17" s="17">
        <f t="shared" ref="D17:D20" si="2">SUM(B17:C17)</f>
        <v>5650659.2300000004</v>
      </c>
      <c r="E17" s="44"/>
    </row>
    <row r="18" spans="1:5" x14ac:dyDescent="0.25">
      <c r="A18" s="15" t="s">
        <v>15</v>
      </c>
      <c r="B18" s="45">
        <v>1064262.28</v>
      </c>
      <c r="C18" s="45">
        <v>2181107.7799999998</v>
      </c>
      <c r="D18" s="17">
        <f t="shared" si="2"/>
        <v>3245370.0599999996</v>
      </c>
      <c r="E18" s="44"/>
    </row>
    <row r="19" spans="1:5" x14ac:dyDescent="0.25">
      <c r="A19" s="15" t="s">
        <v>16</v>
      </c>
      <c r="B19" s="45">
        <v>222696.95</v>
      </c>
      <c r="C19" s="45">
        <v>439094.75</v>
      </c>
      <c r="D19" s="17">
        <f t="shared" si="2"/>
        <v>661791.69999999995</v>
      </c>
      <c r="E19" s="44"/>
    </row>
    <row r="20" spans="1:5" x14ac:dyDescent="0.25">
      <c r="A20" s="15" t="s">
        <v>17</v>
      </c>
      <c r="B20" s="45">
        <v>87586.76</v>
      </c>
      <c r="C20" s="45">
        <v>470158.95</v>
      </c>
      <c r="D20" s="17">
        <f t="shared" si="2"/>
        <v>557745.71</v>
      </c>
      <c r="E20" s="44"/>
    </row>
    <row r="21" spans="1:5" x14ac:dyDescent="0.25">
      <c r="A21" s="18" t="s">
        <v>62</v>
      </c>
      <c r="B21" s="19">
        <f>SUM(B16:B20)</f>
        <v>4286675.34</v>
      </c>
      <c r="C21" s="21">
        <f t="shared" ref="C21" si="3">SUM(C16:C20)</f>
        <v>21238519</v>
      </c>
      <c r="D21" s="22">
        <f t="shared" ref="D21" si="4">SUM(D16:D20)</f>
        <v>25525194.34</v>
      </c>
    </row>
    <row r="22" spans="1:5" x14ac:dyDescent="0.25">
      <c r="A22" s="34" t="s">
        <v>79</v>
      </c>
      <c r="B22" s="33"/>
      <c r="C22" s="33"/>
      <c r="D22" s="33"/>
    </row>
    <row r="23" spans="1:5" x14ac:dyDescent="0.25">
      <c r="A23" s="34" t="s">
        <v>69</v>
      </c>
      <c r="B23" s="33"/>
      <c r="C23" s="33"/>
      <c r="D23" s="33"/>
    </row>
    <row r="24" spans="1:5" x14ac:dyDescent="0.25">
      <c r="A24" s="35" t="s">
        <v>98</v>
      </c>
      <c r="B24" s="33"/>
      <c r="C24" s="33"/>
      <c r="D24" s="33"/>
    </row>
    <row r="26" spans="1:5" x14ac:dyDescent="0.25">
      <c r="A26" s="3" t="s">
        <v>63</v>
      </c>
    </row>
    <row r="27" spans="1:5" x14ac:dyDescent="0.25">
      <c r="B27" s="5" t="s">
        <v>38</v>
      </c>
      <c r="C27" s="7" t="s">
        <v>39</v>
      </c>
      <c r="D27" s="8" t="s">
        <v>61</v>
      </c>
    </row>
    <row r="28" spans="1:5" x14ac:dyDescent="0.25">
      <c r="A28" s="14" t="s">
        <v>13</v>
      </c>
      <c r="B28" s="9">
        <f t="shared" ref="B28:D33" si="5">B4+B16</f>
        <v>1729698.06</v>
      </c>
      <c r="C28" s="11">
        <f t="shared" si="5"/>
        <v>14828793.65</v>
      </c>
      <c r="D28" s="16">
        <f t="shared" si="5"/>
        <v>16558491.710000001</v>
      </c>
    </row>
    <row r="29" spans="1:5" x14ac:dyDescent="0.25">
      <c r="A29" s="15" t="s">
        <v>14</v>
      </c>
      <c r="B29" s="12">
        <f t="shared" si="5"/>
        <v>1614192.03</v>
      </c>
      <c r="C29" s="13">
        <f t="shared" si="5"/>
        <v>4839852.5900000008</v>
      </c>
      <c r="D29" s="17">
        <f t="shared" si="5"/>
        <v>6454044.6200000001</v>
      </c>
    </row>
    <row r="30" spans="1:5" x14ac:dyDescent="0.25">
      <c r="A30" s="15" t="s">
        <v>15</v>
      </c>
      <c r="B30" s="12">
        <f t="shared" si="5"/>
        <v>1509825.49</v>
      </c>
      <c r="C30" s="13">
        <f t="shared" si="5"/>
        <v>2727401.88</v>
      </c>
      <c r="D30" s="17">
        <f t="shared" si="5"/>
        <v>4237227.3699999992</v>
      </c>
    </row>
    <row r="31" spans="1:5" x14ac:dyDescent="0.25">
      <c r="A31" s="15" t="s">
        <v>16</v>
      </c>
      <c r="B31" s="12">
        <f t="shared" si="5"/>
        <v>306753.58</v>
      </c>
      <c r="C31" s="13">
        <f t="shared" si="5"/>
        <v>549007.14</v>
      </c>
      <c r="D31" s="17">
        <f t="shared" si="5"/>
        <v>855760.72</v>
      </c>
    </row>
    <row r="32" spans="1:5" x14ac:dyDescent="0.25">
      <c r="A32" s="15" t="s">
        <v>17</v>
      </c>
      <c r="B32" s="12">
        <f t="shared" si="5"/>
        <v>105273.09999999999</v>
      </c>
      <c r="C32" s="13">
        <f t="shared" si="5"/>
        <v>522226.15</v>
      </c>
      <c r="D32" s="17">
        <f t="shared" si="5"/>
        <v>627499.25</v>
      </c>
    </row>
    <row r="33" spans="1:5" x14ac:dyDescent="0.25">
      <c r="A33" s="18" t="s">
        <v>62</v>
      </c>
      <c r="B33" s="19">
        <f t="shared" si="5"/>
        <v>5265742.26</v>
      </c>
      <c r="C33" s="21">
        <f t="shared" si="5"/>
        <v>23467281.41</v>
      </c>
      <c r="D33" s="22">
        <f t="shared" si="5"/>
        <v>28733023.670000002</v>
      </c>
    </row>
    <row r="34" spans="1:5" x14ac:dyDescent="0.25">
      <c r="A34" s="34" t="s">
        <v>69</v>
      </c>
      <c r="B34" s="33"/>
      <c r="C34" s="33"/>
      <c r="D34" s="33"/>
    </row>
    <row r="35" spans="1:5" x14ac:dyDescent="0.25">
      <c r="A35" s="35" t="s">
        <v>98</v>
      </c>
      <c r="B35" s="33"/>
      <c r="C35" s="33"/>
      <c r="D35" s="33"/>
    </row>
    <row r="38" spans="1:5" x14ac:dyDescent="0.25">
      <c r="A38" s="1" t="s">
        <v>41</v>
      </c>
    </row>
    <row r="39" spans="1:5" x14ac:dyDescent="0.25">
      <c r="A39" s="3" t="s">
        <v>59</v>
      </c>
    </row>
    <row r="40" spans="1:5" x14ac:dyDescent="0.25">
      <c r="B40" s="5" t="s">
        <v>38</v>
      </c>
      <c r="C40" s="7" t="s">
        <v>39</v>
      </c>
      <c r="D40" s="8" t="s">
        <v>61</v>
      </c>
    </row>
    <row r="41" spans="1:5" x14ac:dyDescent="0.25">
      <c r="A41" s="14" t="s">
        <v>13</v>
      </c>
      <c r="B41" s="45">
        <v>622.6</v>
      </c>
      <c r="C41" s="45">
        <v>800777.47</v>
      </c>
      <c r="D41" s="16">
        <f>SUM(B41:C41)</f>
        <v>801400.07</v>
      </c>
      <c r="E41" s="44"/>
    </row>
    <row r="42" spans="1:5" x14ac:dyDescent="0.25">
      <c r="A42" s="15" t="s">
        <v>14</v>
      </c>
      <c r="B42" s="45">
        <v>669.43</v>
      </c>
      <c r="C42" s="45">
        <v>128633.13</v>
      </c>
      <c r="D42" s="17">
        <f t="shared" ref="D42:D45" si="6">SUM(B42:C42)</f>
        <v>129302.56</v>
      </c>
      <c r="E42" s="44"/>
    </row>
    <row r="43" spans="1:5" x14ac:dyDescent="0.25">
      <c r="A43" s="15" t="s">
        <v>15</v>
      </c>
      <c r="B43" s="45">
        <v>891.89</v>
      </c>
      <c r="C43" s="45">
        <v>59901.65</v>
      </c>
      <c r="D43" s="17">
        <f t="shared" si="6"/>
        <v>60793.54</v>
      </c>
      <c r="E43" s="44"/>
    </row>
    <row r="44" spans="1:5" x14ac:dyDescent="0.25">
      <c r="A44" s="15" t="s">
        <v>16</v>
      </c>
      <c r="B44" s="45">
        <v>430.18</v>
      </c>
      <c r="C44" s="45">
        <v>10749.87</v>
      </c>
      <c r="D44" s="17">
        <f t="shared" si="6"/>
        <v>11180.050000000001</v>
      </c>
      <c r="E44" s="44"/>
    </row>
    <row r="45" spans="1:5" x14ac:dyDescent="0.25">
      <c r="A45" s="15" t="s">
        <v>17</v>
      </c>
      <c r="B45" s="45">
        <v>209.08</v>
      </c>
      <c r="C45" s="45">
        <v>21187.119999999999</v>
      </c>
      <c r="D45" s="17">
        <f t="shared" si="6"/>
        <v>21396.2</v>
      </c>
      <c r="E45" s="44"/>
    </row>
    <row r="46" spans="1:5" x14ac:dyDescent="0.25">
      <c r="A46" s="18" t="s">
        <v>62</v>
      </c>
      <c r="B46" s="19">
        <f>SUM(B41:B45)</f>
        <v>2823.18</v>
      </c>
      <c r="C46" s="21">
        <f t="shared" ref="C46" si="7">SUM(C41:C45)</f>
        <v>1021249.24</v>
      </c>
      <c r="D46" s="22">
        <f t="shared" ref="D46" si="8">SUM(D41:D45)</f>
        <v>1024072.4199999999</v>
      </c>
    </row>
    <row r="47" spans="1:5" x14ac:dyDescent="0.25">
      <c r="A47" s="34" t="s">
        <v>78</v>
      </c>
      <c r="B47" s="33"/>
      <c r="C47" s="33"/>
      <c r="D47" s="33"/>
    </row>
    <row r="48" spans="1:5" x14ac:dyDescent="0.25">
      <c r="A48" s="34" t="s">
        <v>69</v>
      </c>
      <c r="B48" s="33"/>
      <c r="C48" s="33"/>
      <c r="D48" s="33"/>
    </row>
    <row r="49" spans="1:5" x14ac:dyDescent="0.25">
      <c r="A49" s="35" t="s">
        <v>98</v>
      </c>
      <c r="B49" s="33"/>
      <c r="C49" s="33"/>
      <c r="D49" s="33"/>
    </row>
    <row r="51" spans="1:5" x14ac:dyDescent="0.25">
      <c r="A51" s="3" t="s">
        <v>60</v>
      </c>
    </row>
    <row r="52" spans="1:5" x14ac:dyDescent="0.25">
      <c r="B52" s="5" t="s">
        <v>38</v>
      </c>
      <c r="C52" s="7" t="s">
        <v>39</v>
      </c>
      <c r="D52" s="8" t="s">
        <v>61</v>
      </c>
    </row>
    <row r="53" spans="1:5" x14ac:dyDescent="0.25">
      <c r="A53" s="14" t="s">
        <v>13</v>
      </c>
      <c r="B53" s="45">
        <v>3049.11</v>
      </c>
      <c r="C53" s="45">
        <v>12463279.73</v>
      </c>
      <c r="D53" s="16">
        <f>SUM(B53:C53)</f>
        <v>12466328.84</v>
      </c>
      <c r="E53" s="44"/>
    </row>
    <row r="54" spans="1:5" x14ac:dyDescent="0.25">
      <c r="A54" s="15" t="s">
        <v>14</v>
      </c>
      <c r="B54" s="45">
        <v>2097.39</v>
      </c>
      <c r="C54" s="45">
        <v>1745258.3</v>
      </c>
      <c r="D54" s="17">
        <f t="shared" ref="D54:D57" si="9">SUM(B54:C54)</f>
        <v>1747355.69</v>
      </c>
      <c r="E54" s="44"/>
    </row>
    <row r="55" spans="1:5" x14ac:dyDescent="0.25">
      <c r="A55" s="15" t="s">
        <v>15</v>
      </c>
      <c r="B55" s="45">
        <v>1604.51</v>
      </c>
      <c r="C55" s="45">
        <v>578008.81000000006</v>
      </c>
      <c r="D55" s="17">
        <f t="shared" si="9"/>
        <v>579613.32000000007</v>
      </c>
      <c r="E55" s="44"/>
    </row>
    <row r="56" spans="1:5" x14ac:dyDescent="0.25">
      <c r="A56" s="15" t="s">
        <v>16</v>
      </c>
      <c r="B56" s="45">
        <v>579.09</v>
      </c>
      <c r="C56" s="45">
        <v>71352.62</v>
      </c>
      <c r="D56" s="17">
        <f t="shared" si="9"/>
        <v>71931.709999999992</v>
      </c>
      <c r="E56" s="44"/>
    </row>
    <row r="57" spans="1:5" x14ac:dyDescent="0.25">
      <c r="A57" s="15" t="s">
        <v>17</v>
      </c>
      <c r="B57" s="45">
        <v>395.73</v>
      </c>
      <c r="C57" s="45">
        <v>281170.95</v>
      </c>
      <c r="D57" s="17">
        <f t="shared" si="9"/>
        <v>281566.68</v>
      </c>
      <c r="E57" s="44"/>
    </row>
    <row r="58" spans="1:5" x14ac:dyDescent="0.25">
      <c r="A58" s="18" t="s">
        <v>62</v>
      </c>
      <c r="B58" s="19">
        <f>SUM(B53:B57)</f>
        <v>7725.83</v>
      </c>
      <c r="C58" s="21">
        <f t="shared" ref="C58" si="10">SUM(C53:C57)</f>
        <v>15139070.41</v>
      </c>
      <c r="D58" s="22">
        <f t="shared" ref="D58" si="11">SUM(D53:D57)</f>
        <v>15146796.24</v>
      </c>
    </row>
    <row r="59" spans="1:5" x14ac:dyDescent="0.25">
      <c r="A59" s="34" t="s">
        <v>79</v>
      </c>
      <c r="B59" s="33"/>
      <c r="C59" s="33"/>
      <c r="D59" s="33"/>
    </row>
    <row r="60" spans="1:5" x14ac:dyDescent="0.25">
      <c r="A60" s="34" t="s">
        <v>69</v>
      </c>
      <c r="B60" s="33"/>
      <c r="C60" s="33"/>
      <c r="D60" s="33"/>
    </row>
    <row r="61" spans="1:5" x14ac:dyDescent="0.25">
      <c r="A61" s="35" t="s">
        <v>98</v>
      </c>
      <c r="B61" s="33"/>
      <c r="C61" s="33"/>
      <c r="D61" s="33"/>
    </row>
    <row r="63" spans="1:5" x14ac:dyDescent="0.25">
      <c r="A63" s="3" t="s">
        <v>63</v>
      </c>
    </row>
    <row r="64" spans="1:5" x14ac:dyDescent="0.25">
      <c r="B64" s="5" t="s">
        <v>38</v>
      </c>
      <c r="C64" s="7" t="s">
        <v>39</v>
      </c>
      <c r="D64" s="8" t="s">
        <v>61</v>
      </c>
    </row>
    <row r="65" spans="1:5" x14ac:dyDescent="0.25">
      <c r="A65" s="14" t="s">
        <v>13</v>
      </c>
      <c r="B65" s="9">
        <f t="shared" ref="B65:D70" si="12">B41+B53</f>
        <v>3671.71</v>
      </c>
      <c r="C65" s="11">
        <f t="shared" si="12"/>
        <v>13264057.200000001</v>
      </c>
      <c r="D65" s="16">
        <f t="shared" si="12"/>
        <v>13267728.91</v>
      </c>
    </row>
    <row r="66" spans="1:5" x14ac:dyDescent="0.25">
      <c r="A66" s="15" t="s">
        <v>14</v>
      </c>
      <c r="B66" s="12">
        <f t="shared" si="12"/>
        <v>2766.8199999999997</v>
      </c>
      <c r="C66" s="13">
        <f t="shared" si="12"/>
        <v>1873891.4300000002</v>
      </c>
      <c r="D66" s="17">
        <f t="shared" si="12"/>
        <v>1876658.25</v>
      </c>
    </row>
    <row r="67" spans="1:5" x14ac:dyDescent="0.25">
      <c r="A67" s="15" t="s">
        <v>15</v>
      </c>
      <c r="B67" s="12">
        <f t="shared" si="12"/>
        <v>2496.4</v>
      </c>
      <c r="C67" s="13">
        <f t="shared" si="12"/>
        <v>637910.46000000008</v>
      </c>
      <c r="D67" s="17">
        <f t="shared" si="12"/>
        <v>640406.8600000001</v>
      </c>
    </row>
    <row r="68" spans="1:5" x14ac:dyDescent="0.25">
      <c r="A68" s="15" t="s">
        <v>16</v>
      </c>
      <c r="B68" s="12">
        <f t="shared" si="12"/>
        <v>1009.27</v>
      </c>
      <c r="C68" s="13">
        <f t="shared" si="12"/>
        <v>82102.489999999991</v>
      </c>
      <c r="D68" s="17">
        <f t="shared" si="12"/>
        <v>83111.759999999995</v>
      </c>
    </row>
    <row r="69" spans="1:5" x14ac:dyDescent="0.25">
      <c r="A69" s="15" t="s">
        <v>17</v>
      </c>
      <c r="B69" s="12">
        <f t="shared" si="12"/>
        <v>604.81000000000006</v>
      </c>
      <c r="C69" s="13">
        <f t="shared" si="12"/>
        <v>302358.07</v>
      </c>
      <c r="D69" s="17">
        <f t="shared" si="12"/>
        <v>302962.88</v>
      </c>
    </row>
    <row r="70" spans="1:5" x14ac:dyDescent="0.25">
      <c r="A70" s="18" t="s">
        <v>62</v>
      </c>
      <c r="B70" s="19">
        <f t="shared" si="12"/>
        <v>10549.01</v>
      </c>
      <c r="C70" s="21">
        <f t="shared" si="12"/>
        <v>16160319.65</v>
      </c>
      <c r="D70" s="22">
        <f t="shared" si="12"/>
        <v>16170868.66</v>
      </c>
    </row>
    <row r="71" spans="1:5" x14ac:dyDescent="0.25">
      <c r="A71" s="34" t="s">
        <v>69</v>
      </c>
      <c r="B71" s="33"/>
      <c r="C71" s="33"/>
      <c r="D71" s="33"/>
    </row>
    <row r="72" spans="1:5" x14ac:dyDescent="0.25">
      <c r="A72" s="35" t="s">
        <v>98</v>
      </c>
      <c r="B72" s="33"/>
      <c r="C72" s="33"/>
      <c r="D72" s="33"/>
    </row>
    <row r="75" spans="1:5" x14ac:dyDescent="0.25">
      <c r="A75" s="1" t="s">
        <v>42</v>
      </c>
    </row>
    <row r="76" spans="1:5" x14ac:dyDescent="0.25">
      <c r="A76" s="3" t="s">
        <v>59</v>
      </c>
    </row>
    <row r="77" spans="1:5" x14ac:dyDescent="0.25">
      <c r="B77" s="5" t="s">
        <v>38</v>
      </c>
      <c r="C77" s="7" t="s">
        <v>39</v>
      </c>
      <c r="D77" s="8" t="s">
        <v>61</v>
      </c>
    </row>
    <row r="78" spans="1:5" x14ac:dyDescent="0.25">
      <c r="A78" s="14" t="s">
        <v>13</v>
      </c>
      <c r="B78" s="45">
        <v>181566.23</v>
      </c>
      <c r="C78" s="45">
        <v>163377.44</v>
      </c>
      <c r="D78" s="16">
        <f>SUM(B78:C78)</f>
        <v>344943.67000000004</v>
      </c>
      <c r="E78" s="44"/>
    </row>
    <row r="79" spans="1:5" x14ac:dyDescent="0.25">
      <c r="A79" s="15" t="s">
        <v>14</v>
      </c>
      <c r="B79" s="45">
        <v>243045.9</v>
      </c>
      <c r="C79" s="45">
        <v>417035.58</v>
      </c>
      <c r="D79" s="17">
        <f t="shared" ref="D79:D82" si="13">SUM(B79:C79)</f>
        <v>660081.48</v>
      </c>
      <c r="E79" s="44"/>
    </row>
    <row r="80" spans="1:5" x14ac:dyDescent="0.25">
      <c r="A80" s="15" t="s">
        <v>15</v>
      </c>
      <c r="B80" s="45">
        <v>440580.19</v>
      </c>
      <c r="C80" s="45">
        <v>482330.24</v>
      </c>
      <c r="D80" s="17">
        <f t="shared" si="13"/>
        <v>922910.42999999993</v>
      </c>
      <c r="E80" s="44"/>
    </row>
    <row r="81" spans="1:5" x14ac:dyDescent="0.25">
      <c r="A81" s="15" t="s">
        <v>16</v>
      </c>
      <c r="B81" s="45">
        <v>66469.78</v>
      </c>
      <c r="C81" s="45">
        <v>78642.67</v>
      </c>
      <c r="D81" s="17">
        <f t="shared" si="13"/>
        <v>145112.45000000001</v>
      </c>
      <c r="E81" s="44"/>
    </row>
    <row r="82" spans="1:5" x14ac:dyDescent="0.25">
      <c r="A82" s="15" t="s">
        <v>17</v>
      </c>
      <c r="B82" s="45">
        <v>16124.26</v>
      </c>
      <c r="C82" s="45">
        <v>27472.78</v>
      </c>
      <c r="D82" s="17">
        <f t="shared" si="13"/>
        <v>43597.04</v>
      </c>
      <c r="E82" s="44"/>
    </row>
    <row r="83" spans="1:5" x14ac:dyDescent="0.25">
      <c r="A83" s="18" t="s">
        <v>62</v>
      </c>
      <c r="B83" s="19">
        <f>SUM(B78:B82)</f>
        <v>947786.3600000001</v>
      </c>
      <c r="C83" s="21">
        <f t="shared" ref="C83" si="14">SUM(C78:C82)</f>
        <v>1168858.71</v>
      </c>
      <c r="D83" s="22">
        <f t="shared" ref="D83" si="15">SUM(D78:D82)</f>
        <v>2116645.0699999998</v>
      </c>
    </row>
    <row r="84" spans="1:5" x14ac:dyDescent="0.25">
      <c r="A84" s="34" t="s">
        <v>78</v>
      </c>
      <c r="B84" s="33"/>
      <c r="C84" s="33"/>
      <c r="D84" s="33"/>
    </row>
    <row r="85" spans="1:5" x14ac:dyDescent="0.25">
      <c r="A85" s="34" t="s">
        <v>69</v>
      </c>
      <c r="B85" s="33"/>
      <c r="C85" s="33"/>
      <c r="D85" s="33"/>
    </row>
    <row r="86" spans="1:5" x14ac:dyDescent="0.25">
      <c r="A86" s="35" t="s">
        <v>98</v>
      </c>
      <c r="B86" s="33"/>
      <c r="C86" s="33"/>
      <c r="D86" s="33"/>
    </row>
    <row r="88" spans="1:5" x14ac:dyDescent="0.25">
      <c r="A88" s="3" t="s">
        <v>60</v>
      </c>
    </row>
    <row r="89" spans="1:5" x14ac:dyDescent="0.25">
      <c r="B89" s="5" t="s">
        <v>38</v>
      </c>
      <c r="C89" s="7" t="s">
        <v>39</v>
      </c>
      <c r="D89" s="8" t="s">
        <v>61</v>
      </c>
    </row>
    <row r="90" spans="1:5" x14ac:dyDescent="0.25">
      <c r="A90" s="14" t="s">
        <v>13</v>
      </c>
      <c r="B90" s="45">
        <v>1542714.48</v>
      </c>
      <c r="C90" s="45">
        <v>1372236.56</v>
      </c>
      <c r="D90" s="16">
        <f>SUM(B90:C90)</f>
        <v>2914951.04</v>
      </c>
      <c r="E90" s="44"/>
    </row>
    <row r="91" spans="1:5" x14ac:dyDescent="0.25">
      <c r="A91" s="15" t="s">
        <v>14</v>
      </c>
      <c r="B91" s="45">
        <v>1337849.72</v>
      </c>
      <c r="C91" s="45">
        <v>2511528.59</v>
      </c>
      <c r="D91" s="17">
        <f t="shared" ref="D91:D94" si="16">SUM(B91:C91)</f>
        <v>3849378.3099999996</v>
      </c>
      <c r="E91" s="44"/>
    </row>
    <row r="92" spans="1:5" x14ac:dyDescent="0.25">
      <c r="A92" s="15" t="s">
        <v>15</v>
      </c>
      <c r="B92" s="45">
        <v>1044708.99</v>
      </c>
      <c r="C92" s="45">
        <v>1589229.75</v>
      </c>
      <c r="D92" s="17">
        <f t="shared" si="16"/>
        <v>2633938.7400000002</v>
      </c>
      <c r="E92" s="44"/>
    </row>
    <row r="93" spans="1:5" x14ac:dyDescent="0.25">
      <c r="A93" s="15" t="s">
        <v>16</v>
      </c>
      <c r="B93" s="45">
        <v>199117.35</v>
      </c>
      <c r="C93" s="45">
        <v>333379.88</v>
      </c>
      <c r="D93" s="17">
        <f t="shared" si="16"/>
        <v>532497.23</v>
      </c>
      <c r="E93" s="44"/>
    </row>
    <row r="94" spans="1:5" x14ac:dyDescent="0.25">
      <c r="A94" s="15" t="s">
        <v>17</v>
      </c>
      <c r="B94" s="45">
        <v>85686.09</v>
      </c>
      <c r="C94" s="45">
        <v>177151.58</v>
      </c>
      <c r="D94" s="17">
        <f t="shared" si="16"/>
        <v>262837.67</v>
      </c>
      <c r="E94" s="44"/>
    </row>
    <row r="95" spans="1:5" x14ac:dyDescent="0.25">
      <c r="A95" s="18" t="s">
        <v>62</v>
      </c>
      <c r="B95" s="19">
        <f>SUM(B90:B94)</f>
        <v>4210076.6300000008</v>
      </c>
      <c r="C95" s="21">
        <f t="shared" ref="C95" si="17">SUM(C90:C94)</f>
        <v>5983526.3600000003</v>
      </c>
      <c r="D95" s="22">
        <f t="shared" ref="D95" si="18">SUM(D90:D94)</f>
        <v>10193602.99</v>
      </c>
    </row>
    <row r="96" spans="1:5" x14ac:dyDescent="0.25">
      <c r="A96" s="34" t="s">
        <v>79</v>
      </c>
      <c r="B96" s="33"/>
      <c r="C96" s="33"/>
      <c r="D96" s="33"/>
    </row>
    <row r="97" spans="1:4" x14ac:dyDescent="0.25">
      <c r="A97" s="34" t="s">
        <v>69</v>
      </c>
      <c r="B97" s="33"/>
      <c r="C97" s="33"/>
      <c r="D97" s="33"/>
    </row>
    <row r="98" spans="1:4" x14ac:dyDescent="0.25">
      <c r="A98" s="35" t="s">
        <v>98</v>
      </c>
      <c r="B98" s="33"/>
      <c r="C98" s="33"/>
      <c r="D98" s="33"/>
    </row>
    <row r="100" spans="1:4" x14ac:dyDescent="0.25">
      <c r="A100" s="3" t="s">
        <v>63</v>
      </c>
    </row>
    <row r="101" spans="1:4" x14ac:dyDescent="0.25">
      <c r="B101" s="5" t="s">
        <v>38</v>
      </c>
      <c r="C101" s="7" t="s">
        <v>39</v>
      </c>
      <c r="D101" s="8" t="s">
        <v>61</v>
      </c>
    </row>
    <row r="102" spans="1:4" x14ac:dyDescent="0.25">
      <c r="A102" s="14" t="s">
        <v>13</v>
      </c>
      <c r="B102" s="9">
        <f t="shared" ref="B102:D107" si="19">B78+B90</f>
        <v>1724280.71</v>
      </c>
      <c r="C102" s="11">
        <f t="shared" si="19"/>
        <v>1535614</v>
      </c>
      <c r="D102" s="16">
        <f t="shared" si="19"/>
        <v>3259894.71</v>
      </c>
    </row>
    <row r="103" spans="1:4" x14ac:dyDescent="0.25">
      <c r="A103" s="15" t="s">
        <v>14</v>
      </c>
      <c r="B103" s="12">
        <f t="shared" si="19"/>
        <v>1580895.6199999999</v>
      </c>
      <c r="C103" s="13">
        <f t="shared" si="19"/>
        <v>2928564.17</v>
      </c>
      <c r="D103" s="17">
        <f t="shared" si="19"/>
        <v>4509459.7899999991</v>
      </c>
    </row>
    <row r="104" spans="1:4" x14ac:dyDescent="0.25">
      <c r="A104" s="15" t="s">
        <v>15</v>
      </c>
      <c r="B104" s="12">
        <f t="shared" si="19"/>
        <v>1485289.18</v>
      </c>
      <c r="C104" s="13">
        <f t="shared" si="19"/>
        <v>2071559.99</v>
      </c>
      <c r="D104" s="17">
        <f t="shared" si="19"/>
        <v>3556849.17</v>
      </c>
    </row>
    <row r="105" spans="1:4" x14ac:dyDescent="0.25">
      <c r="A105" s="15" t="s">
        <v>16</v>
      </c>
      <c r="B105" s="12">
        <f t="shared" si="19"/>
        <v>265587.13</v>
      </c>
      <c r="C105" s="13">
        <f t="shared" si="19"/>
        <v>412022.55</v>
      </c>
      <c r="D105" s="17">
        <f t="shared" si="19"/>
        <v>677609.67999999993</v>
      </c>
    </row>
    <row r="106" spans="1:4" x14ac:dyDescent="0.25">
      <c r="A106" s="15" t="s">
        <v>17</v>
      </c>
      <c r="B106" s="12">
        <f t="shared" si="19"/>
        <v>101810.34999999999</v>
      </c>
      <c r="C106" s="13">
        <f t="shared" si="19"/>
        <v>204624.36</v>
      </c>
      <c r="D106" s="17">
        <f t="shared" si="19"/>
        <v>306434.70999999996</v>
      </c>
    </row>
    <row r="107" spans="1:4" x14ac:dyDescent="0.25">
      <c r="A107" s="18" t="s">
        <v>62</v>
      </c>
      <c r="B107" s="19">
        <f t="shared" si="19"/>
        <v>5157862.9900000012</v>
      </c>
      <c r="C107" s="21">
        <f t="shared" si="19"/>
        <v>7152385.0700000003</v>
      </c>
      <c r="D107" s="22">
        <f t="shared" si="19"/>
        <v>12310248.060000001</v>
      </c>
    </row>
    <row r="108" spans="1:4" x14ac:dyDescent="0.25">
      <c r="A108" s="34" t="s">
        <v>69</v>
      </c>
      <c r="B108" s="33"/>
      <c r="C108" s="33"/>
      <c r="D108" s="33"/>
    </row>
    <row r="109" spans="1:4" x14ac:dyDescent="0.25">
      <c r="A109" s="35" t="s">
        <v>98</v>
      </c>
      <c r="B109" s="33"/>
      <c r="C109" s="33"/>
      <c r="D109" s="33"/>
    </row>
    <row r="112" spans="1:4" x14ac:dyDescent="0.25">
      <c r="A112" s="1" t="s">
        <v>43</v>
      </c>
    </row>
    <row r="113" spans="1:5" x14ac:dyDescent="0.25">
      <c r="A113" s="3" t="s">
        <v>59</v>
      </c>
    </row>
    <row r="114" spans="1:5" x14ac:dyDescent="0.25">
      <c r="B114" s="5" t="s">
        <v>38</v>
      </c>
      <c r="C114" s="7" t="s">
        <v>39</v>
      </c>
      <c r="D114" s="8" t="s">
        <v>61</v>
      </c>
    </row>
    <row r="115" spans="1:5" x14ac:dyDescent="0.25">
      <c r="A115" s="14" t="s">
        <v>13</v>
      </c>
      <c r="B115" s="45">
        <v>417.17</v>
      </c>
      <c r="C115" s="45">
        <v>2103.16</v>
      </c>
      <c r="D115" s="16">
        <f>SUM(B115:C115)</f>
        <v>2520.33</v>
      </c>
      <c r="E115" s="44"/>
    </row>
    <row r="116" spans="1:5" x14ac:dyDescent="0.25">
      <c r="A116" s="15" t="s">
        <v>14</v>
      </c>
      <c r="B116" s="45">
        <v>5439.4</v>
      </c>
      <c r="C116" s="45">
        <v>8561.94</v>
      </c>
      <c r="D116" s="17">
        <f t="shared" ref="D116:D119" si="20">SUM(B116:C116)</f>
        <v>14001.34</v>
      </c>
      <c r="E116" s="44"/>
    </row>
    <row r="117" spans="1:5" x14ac:dyDescent="0.25">
      <c r="A117" s="15" t="s">
        <v>15</v>
      </c>
      <c r="B117" s="45">
        <v>4091.14</v>
      </c>
      <c r="C117" s="45">
        <v>4062.21</v>
      </c>
      <c r="D117" s="17">
        <f t="shared" si="20"/>
        <v>8153.35</v>
      </c>
      <c r="E117" s="44"/>
    </row>
    <row r="118" spans="1:5" x14ac:dyDescent="0.25">
      <c r="A118" s="15" t="s">
        <v>16</v>
      </c>
      <c r="B118" s="45">
        <v>17156.669999999998</v>
      </c>
      <c r="C118" s="45">
        <v>20519.849999999999</v>
      </c>
      <c r="D118" s="17">
        <f t="shared" si="20"/>
        <v>37676.519999999997</v>
      </c>
      <c r="E118" s="44"/>
    </row>
    <row r="119" spans="1:5" x14ac:dyDescent="0.25">
      <c r="A119" s="15" t="s">
        <v>17</v>
      </c>
      <c r="B119" s="45">
        <v>1353</v>
      </c>
      <c r="C119" s="45">
        <v>3407.3</v>
      </c>
      <c r="D119" s="17">
        <f t="shared" si="20"/>
        <v>4760.3</v>
      </c>
      <c r="E119" s="44"/>
    </row>
    <row r="120" spans="1:5" x14ac:dyDescent="0.25">
      <c r="A120" s="18" t="s">
        <v>62</v>
      </c>
      <c r="B120" s="19">
        <f>SUM(B115:B119)</f>
        <v>28457.379999999997</v>
      </c>
      <c r="C120" s="21">
        <f t="shared" ref="C120" si="21">SUM(C115:C119)</f>
        <v>38654.460000000006</v>
      </c>
      <c r="D120" s="22">
        <f t="shared" ref="D120" si="22">SUM(D115:D119)</f>
        <v>67111.839999999997</v>
      </c>
    </row>
    <row r="121" spans="1:5" x14ac:dyDescent="0.25">
      <c r="A121" s="34" t="s">
        <v>78</v>
      </c>
      <c r="B121" s="33"/>
      <c r="C121" s="33"/>
      <c r="D121" s="33"/>
    </row>
    <row r="122" spans="1:5" x14ac:dyDescent="0.25">
      <c r="A122" s="34" t="s">
        <v>69</v>
      </c>
      <c r="B122" s="33"/>
      <c r="C122" s="33"/>
      <c r="D122" s="33"/>
    </row>
    <row r="123" spans="1:5" x14ac:dyDescent="0.25">
      <c r="A123" s="35" t="s">
        <v>98</v>
      </c>
      <c r="B123" s="33"/>
      <c r="C123" s="33"/>
      <c r="D123" s="33"/>
    </row>
    <row r="125" spans="1:5" x14ac:dyDescent="0.25">
      <c r="A125" s="3" t="s">
        <v>60</v>
      </c>
    </row>
    <row r="126" spans="1:5" x14ac:dyDescent="0.25">
      <c r="B126" s="5" t="s">
        <v>38</v>
      </c>
      <c r="C126" s="7" t="s">
        <v>39</v>
      </c>
      <c r="D126" s="8" t="s">
        <v>61</v>
      </c>
    </row>
    <row r="127" spans="1:5" x14ac:dyDescent="0.25">
      <c r="A127" s="14" t="s">
        <v>13</v>
      </c>
      <c r="B127" s="45">
        <v>1328.47</v>
      </c>
      <c r="C127" s="45">
        <v>27019.29</v>
      </c>
      <c r="D127" s="16">
        <f>SUM(B127:C127)</f>
        <v>28347.760000000002</v>
      </c>
      <c r="E127" s="44"/>
    </row>
    <row r="128" spans="1:5" x14ac:dyDescent="0.25">
      <c r="A128" s="15" t="s">
        <v>14</v>
      </c>
      <c r="B128" s="45">
        <v>25090.19</v>
      </c>
      <c r="C128" s="45">
        <v>28835.05</v>
      </c>
      <c r="D128" s="17">
        <f t="shared" ref="D128:D131" si="23">SUM(B128:C128)</f>
        <v>53925.24</v>
      </c>
      <c r="E128" s="44"/>
    </row>
    <row r="129" spans="1:5" x14ac:dyDescent="0.25">
      <c r="A129" s="15" t="s">
        <v>15</v>
      </c>
      <c r="B129" s="45">
        <v>17948.78</v>
      </c>
      <c r="C129" s="45">
        <v>13869.22</v>
      </c>
      <c r="D129" s="17">
        <f t="shared" si="23"/>
        <v>31818</v>
      </c>
      <c r="E129" s="44"/>
    </row>
    <row r="130" spans="1:5" x14ac:dyDescent="0.25">
      <c r="A130" s="15" t="s">
        <v>16</v>
      </c>
      <c r="B130" s="45">
        <v>23000.51</v>
      </c>
      <c r="C130" s="45">
        <v>34362.26</v>
      </c>
      <c r="D130" s="17">
        <f t="shared" si="23"/>
        <v>57362.770000000004</v>
      </c>
      <c r="E130" s="44"/>
    </row>
    <row r="131" spans="1:5" x14ac:dyDescent="0.25">
      <c r="A131" s="15" t="s">
        <v>17</v>
      </c>
      <c r="B131" s="45">
        <v>1504.94</v>
      </c>
      <c r="C131" s="45">
        <v>11836.42</v>
      </c>
      <c r="D131" s="17">
        <f t="shared" si="23"/>
        <v>13341.36</v>
      </c>
      <c r="E131" s="44"/>
    </row>
    <row r="132" spans="1:5" x14ac:dyDescent="0.25">
      <c r="A132" s="18" t="s">
        <v>62</v>
      </c>
      <c r="B132" s="19">
        <f>SUM(B127:B131)</f>
        <v>68872.89</v>
      </c>
      <c r="C132" s="21">
        <f t="shared" ref="C132" si="24">SUM(C127:C131)</f>
        <v>115922.24000000001</v>
      </c>
      <c r="D132" s="22">
        <f t="shared" ref="D132" si="25">SUM(D127:D131)</f>
        <v>184795.13</v>
      </c>
    </row>
    <row r="133" spans="1:5" x14ac:dyDescent="0.25">
      <c r="A133" s="34" t="s">
        <v>79</v>
      </c>
      <c r="B133" s="33"/>
      <c r="C133" s="33"/>
      <c r="D133" s="33"/>
    </row>
    <row r="134" spans="1:5" x14ac:dyDescent="0.25">
      <c r="A134" s="34" t="s">
        <v>69</v>
      </c>
      <c r="B134" s="33"/>
      <c r="C134" s="33"/>
      <c r="D134" s="33"/>
    </row>
    <row r="135" spans="1:5" x14ac:dyDescent="0.25">
      <c r="A135" s="35" t="s">
        <v>98</v>
      </c>
      <c r="B135" s="33"/>
      <c r="C135" s="33"/>
      <c r="D135" s="33"/>
    </row>
    <row r="137" spans="1:5" x14ac:dyDescent="0.25">
      <c r="A137" s="3" t="s">
        <v>63</v>
      </c>
    </row>
    <row r="138" spans="1:5" x14ac:dyDescent="0.25">
      <c r="B138" s="5" t="s">
        <v>38</v>
      </c>
      <c r="C138" s="7" t="s">
        <v>39</v>
      </c>
      <c r="D138" s="8" t="s">
        <v>61</v>
      </c>
    </row>
    <row r="139" spans="1:5" x14ac:dyDescent="0.25">
      <c r="A139" s="14" t="s">
        <v>13</v>
      </c>
      <c r="B139" s="9">
        <f t="shared" ref="B139:D144" si="26">B115+B127</f>
        <v>1745.64</v>
      </c>
      <c r="C139" s="11">
        <f t="shared" si="26"/>
        <v>29122.45</v>
      </c>
      <c r="D139" s="16">
        <f t="shared" si="26"/>
        <v>30868.090000000004</v>
      </c>
    </row>
    <row r="140" spans="1:5" x14ac:dyDescent="0.25">
      <c r="A140" s="15" t="s">
        <v>14</v>
      </c>
      <c r="B140" s="12">
        <f t="shared" si="26"/>
        <v>30529.589999999997</v>
      </c>
      <c r="C140" s="13">
        <f t="shared" si="26"/>
        <v>37396.99</v>
      </c>
      <c r="D140" s="17">
        <f t="shared" si="26"/>
        <v>67926.58</v>
      </c>
    </row>
    <row r="141" spans="1:5" x14ac:dyDescent="0.25">
      <c r="A141" s="15" t="s">
        <v>15</v>
      </c>
      <c r="B141" s="12">
        <f t="shared" si="26"/>
        <v>22039.919999999998</v>
      </c>
      <c r="C141" s="13">
        <f t="shared" si="26"/>
        <v>17931.43</v>
      </c>
      <c r="D141" s="17">
        <f t="shared" si="26"/>
        <v>39971.35</v>
      </c>
    </row>
    <row r="142" spans="1:5" x14ac:dyDescent="0.25">
      <c r="A142" s="15" t="s">
        <v>16</v>
      </c>
      <c r="B142" s="12">
        <f t="shared" si="26"/>
        <v>40157.179999999993</v>
      </c>
      <c r="C142" s="13">
        <f t="shared" si="26"/>
        <v>54882.11</v>
      </c>
      <c r="D142" s="17">
        <f t="shared" si="26"/>
        <v>95039.290000000008</v>
      </c>
    </row>
    <row r="143" spans="1:5" x14ac:dyDescent="0.25">
      <c r="A143" s="15" t="s">
        <v>17</v>
      </c>
      <c r="B143" s="12">
        <f t="shared" si="26"/>
        <v>2857.94</v>
      </c>
      <c r="C143" s="13">
        <f t="shared" si="26"/>
        <v>15243.720000000001</v>
      </c>
      <c r="D143" s="17">
        <f t="shared" si="26"/>
        <v>18101.66</v>
      </c>
    </row>
    <row r="144" spans="1:5" x14ac:dyDescent="0.25">
      <c r="A144" s="18" t="s">
        <v>62</v>
      </c>
      <c r="B144" s="19">
        <f t="shared" si="26"/>
        <v>97330.26999999999</v>
      </c>
      <c r="C144" s="21">
        <f t="shared" si="26"/>
        <v>154576.70000000001</v>
      </c>
      <c r="D144" s="22">
        <f t="shared" si="26"/>
        <v>251906.97</v>
      </c>
    </row>
    <row r="145" spans="1:1" x14ac:dyDescent="0.25">
      <c r="A145" s="34" t="s">
        <v>69</v>
      </c>
    </row>
    <row r="146" spans="1:1" x14ac:dyDescent="0.25">
      <c r="A146" s="35" t="s">
        <v>98</v>
      </c>
    </row>
  </sheetData>
  <pageMargins left="0.25" right="0.25" top="0.75" bottom="0.75" header="0.3" footer="0.3"/>
  <pageSetup paperSize="9" scale="9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9</vt:i4>
      </vt:variant>
    </vt:vector>
  </HeadingPairs>
  <TitlesOfParts>
    <vt:vector size="18" baseType="lpstr">
      <vt:lpstr>Sommaire</vt:lpstr>
      <vt:lpstr>Princ0</vt:lpstr>
      <vt:lpstr>Princ1</vt:lpstr>
      <vt:lpstr>Princ2</vt:lpstr>
      <vt:lpstr>Princ3</vt:lpstr>
      <vt:lpstr>Princ5</vt:lpstr>
      <vt:lpstr>Princ15</vt:lpstr>
      <vt:lpstr>Princ22</vt:lpstr>
      <vt:lpstr>Princ27</vt:lpstr>
      <vt:lpstr>Princ2!IDX</vt:lpstr>
      <vt:lpstr>Princ0!Zone_d_impression</vt:lpstr>
      <vt:lpstr>Princ1!Zone_d_impression</vt:lpstr>
      <vt:lpstr>Princ15!Zone_d_impression</vt:lpstr>
      <vt:lpstr>Princ2!Zone_d_impression</vt:lpstr>
      <vt:lpstr>Princ22!Zone_d_impression</vt:lpstr>
      <vt:lpstr>Princ27!Zone_d_impression</vt:lpstr>
      <vt:lpstr>Princ3!Zone_d_impression</vt:lpstr>
      <vt:lpstr>Princ5!Zone_d_impression</vt:lpstr>
    </vt:vector>
  </TitlesOfParts>
  <Company>DGEF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AUNAY Typhaine</dc:creator>
  <cp:lastModifiedBy>COURT Loreline</cp:lastModifiedBy>
  <cp:lastPrinted>2016-11-23T10:23:24Z</cp:lastPrinted>
  <dcterms:created xsi:type="dcterms:W3CDTF">2016-11-07T13:40:37Z</dcterms:created>
  <dcterms:modified xsi:type="dcterms:W3CDTF">2021-04-06T09:19:23Z</dcterms:modified>
</cp:coreProperties>
</file>