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URTLO\Documents\02_Marroniers\2017\Chiffres Clefs\DOM\"/>
    </mc:Choice>
  </mc:AlternateContent>
  <bookViews>
    <workbookView xWindow="0" yWindow="0" windowWidth="28800" windowHeight="14235"/>
  </bookViews>
  <sheets>
    <sheet name="Sommaire" sheetId="1" r:id="rId1"/>
    <sheet name="Pop0" sheetId="3" r:id="rId2"/>
    <sheet name="Men0" sheetId="4" r:id="rId3"/>
    <sheet name="Fam0" sheetId="2" r:id="rId4"/>
  </sheets>
  <definedNames>
    <definedName name="_xlnm.Print_Area" localSheetId="3">Fam0!$A$1:$G$12</definedName>
    <definedName name="_xlnm.Print_Area" localSheetId="2">Men0!$A$1:$K$13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2" l="1"/>
  <c r="A8" i="4"/>
  <c r="D33" i="3" l="1"/>
  <c r="D26" i="3"/>
  <c r="D11" i="3"/>
  <c r="D14" i="3"/>
  <c r="D13" i="3"/>
  <c r="D12" i="3"/>
  <c r="D7" i="3"/>
  <c r="D6" i="3"/>
  <c r="D5" i="3"/>
  <c r="D4" i="3"/>
  <c r="D27" i="3" l="1"/>
  <c r="D28" i="3"/>
  <c r="D29" i="3"/>
  <c r="D8" i="3"/>
  <c r="D15" i="3"/>
  <c r="D30" i="3"/>
  <c r="D9" i="3"/>
  <c r="D23" i="3"/>
  <c r="D31" i="3"/>
  <c r="D10" i="3"/>
  <c r="D24" i="3"/>
  <c r="D32" i="3"/>
  <c r="D25" i="3"/>
  <c r="D34" i="3" l="1"/>
</calcChain>
</file>

<file path=xl/sharedStrings.xml><?xml version="1.0" encoding="utf-8"?>
<sst xmlns="http://schemas.openxmlformats.org/spreadsheetml/2006/main" count="67" uniqueCount="56">
  <si>
    <t>Sommaire</t>
  </si>
  <si>
    <t xml:space="preserve">Pop0: Principaux pays d'origine pour les immigrés </t>
  </si>
  <si>
    <t>Pop0: Principales nationalités des étrangers</t>
  </si>
  <si>
    <t>Men0: Ménages et personnes immigrés selon la définition retenue</t>
  </si>
  <si>
    <t>Fam0: Familles et personnes immigrées selon la définition retenue</t>
  </si>
  <si>
    <t>Familles et personnes immigrées selon la définition retenue</t>
  </si>
  <si>
    <t>Familles avec au moins un immigré</t>
  </si>
  <si>
    <t>Personne de référence et/ou conjoint sont immigrés</t>
  </si>
  <si>
    <t>Personne de référence immigrée</t>
  </si>
  <si>
    <t>Personne de référence et son conjoint éventuel sont immigrés</t>
  </si>
  <si>
    <t>Ensemble</t>
  </si>
  <si>
    <t>Familles</t>
  </si>
  <si>
    <t xml:space="preserve">Personnes </t>
  </si>
  <si>
    <t>Personnes immigrées</t>
  </si>
  <si>
    <t>Champ : Guyane.</t>
  </si>
  <si>
    <t>Note : dans la suite des tableaux, la définition d'une famille immigrée retenue est celle établie en fonction de la personne de référence. Une famille est qualifiée d'immigrée lorsque la personne de référence de la famille est immigrée.</t>
  </si>
  <si>
    <t xml:space="preserve">Principaux pays d'origine pour les immigrés </t>
  </si>
  <si>
    <t>Origine des immigrés</t>
  </si>
  <si>
    <t>Nombre d'immigrés</t>
  </si>
  <si>
    <t>Part dans le total des immigrés (en %)</t>
  </si>
  <si>
    <t>Suriname</t>
  </si>
  <si>
    <t>Brésil</t>
  </si>
  <si>
    <t>Pérou</t>
  </si>
  <si>
    <t>Autres origines</t>
  </si>
  <si>
    <t>Total</t>
  </si>
  <si>
    <t>Principales nationalités des étrangers</t>
  </si>
  <si>
    <t>Nationalité des étrangers</t>
  </si>
  <si>
    <t>Nombre d'étrangers</t>
  </si>
  <si>
    <t>Part dans le total des étrangers (en %)</t>
  </si>
  <si>
    <t>Surinamais</t>
  </si>
  <si>
    <t>Brésiliens</t>
  </si>
  <si>
    <t>Haïtiens</t>
  </si>
  <si>
    <t>Guyaniens</t>
  </si>
  <si>
    <t>Chinois</t>
  </si>
  <si>
    <t>Dominiquais</t>
  </si>
  <si>
    <t>Dominicains</t>
  </si>
  <si>
    <t>Péruviens</t>
  </si>
  <si>
    <t>Colombiens</t>
  </si>
  <si>
    <t>Saint-Luciens</t>
  </si>
  <si>
    <t>Autres nationalités</t>
  </si>
  <si>
    <t>Ménages et personnes immigrés selon la définition retenue</t>
  </si>
  <si>
    <t>Ménage avec au moins un immigré</t>
  </si>
  <si>
    <t>Ménages</t>
  </si>
  <si>
    <t>Personnes immigreés</t>
  </si>
  <si>
    <t>Note : dans la suite des tableaux, la définition d'un ménage immigré retenue est celle établie en fonction de la personne de référence. Un ménage est qualifié d'immigré lorsque la personne de référence du ménage est immigrée.</t>
  </si>
  <si>
    <t>Note : un immigré est une personne née étrangère à l'étranger.</t>
  </si>
  <si>
    <t>Note : un étranger est une personne de nationalité étrangère.</t>
  </si>
  <si>
    <t>Haïti</t>
  </si>
  <si>
    <t>Guyana</t>
  </si>
  <si>
    <t>Dominique</t>
  </si>
  <si>
    <t>Dominicaine (Rép.)</t>
  </si>
  <si>
    <t>Chine (Rép. Pop)</t>
  </si>
  <si>
    <t>Colombie</t>
  </si>
  <si>
    <t>Source : Insee, RP2017, exploitation principale.</t>
  </si>
  <si>
    <t>Sainte Lucie</t>
  </si>
  <si>
    <t>Source : Insee, RP2017, exploitation complémentaire.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</si>
</sst>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 _€_-;\-* #,##0\ _€_-;_-* &quot;-&quot;??\ _€_-;_-@_-"/>
    <numFmt numFmtId="166" formatCode="0.0"/>
  </numFmts>
  <fonts count="12" x14ac:knownFonts="1">
    <font>
      <sz val="11"/>
      <color theme="1"/>
      <name val="Calibri"/>
      <family val="2"/>
      <scheme val="minor"/>
    </font>
    <font>
      <b/>
      <sz val="11"/>
      <color rgb="FF7030A0"/>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9"/>
      <color theme="1"/>
      <name val="Calibri"/>
      <family val="2"/>
    </font>
    <font>
      <sz val="9"/>
      <color theme="1"/>
      <name val="Calibri"/>
      <family val="2"/>
    </font>
    <font>
      <i/>
      <sz val="9"/>
      <color theme="1"/>
      <name val="Calibri"/>
      <family val="2"/>
    </font>
    <font>
      <sz val="9"/>
      <color theme="1"/>
      <name val="Calibri"/>
      <family val="2"/>
      <scheme val="minor"/>
    </font>
    <font>
      <i/>
      <sz val="9"/>
      <color theme="1"/>
      <name val="Calibri"/>
      <family val="2"/>
      <scheme val="minor"/>
    </font>
    <font>
      <sz val="11"/>
      <name val="Calibri"/>
      <family val="2"/>
      <scheme val="minor"/>
    </font>
    <font>
      <sz val="11"/>
      <color theme="5" tint="0.3999755851924192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2" fillId="0" borderId="0" applyNumberFormat="0" applyFill="0" applyBorder="0" applyAlignment="0" applyProtection="0"/>
    <xf numFmtId="164" fontId="3" fillId="0" borderId="0" applyFont="0" applyFill="0" applyBorder="0" applyAlignment="0" applyProtection="0"/>
  </cellStyleXfs>
  <cellXfs count="47">
    <xf numFmtId="0" fontId="0" fillId="0" borderId="0" xfId="0"/>
    <xf numFmtId="0" fontId="1" fillId="2" borderId="0" xfId="0" applyFont="1" applyFill="1"/>
    <xf numFmtId="0" fontId="0" fillId="2" borderId="0" xfId="0" applyFill="1"/>
    <xf numFmtId="0" fontId="0" fillId="2" borderId="0" xfId="0" applyFill="1" applyAlignment="1">
      <alignment wrapText="1"/>
    </xf>
    <xf numFmtId="165" fontId="5" fillId="2" borderId="1" xfId="2" applyNumberFormat="1" applyFont="1" applyFill="1" applyBorder="1" applyAlignment="1">
      <alignment horizontal="center" vertical="center" wrapText="1"/>
    </xf>
    <xf numFmtId="165" fontId="5" fillId="2" borderId="2" xfId="2" applyNumberFormat="1" applyFont="1" applyFill="1" applyBorder="1" applyAlignment="1">
      <alignment horizontal="center" vertical="center" wrapText="1"/>
    </xf>
    <xf numFmtId="165" fontId="5" fillId="2" borderId="3" xfId="2" applyNumberFormat="1" applyFont="1" applyFill="1" applyBorder="1" applyAlignment="1">
      <alignment horizontal="center" vertical="center" wrapText="1"/>
    </xf>
    <xf numFmtId="165" fontId="5" fillId="2" borderId="4" xfId="2" applyNumberFormat="1" applyFont="1" applyFill="1" applyBorder="1" applyAlignment="1">
      <alignment horizontal="center" vertical="center" wrapText="1"/>
    </xf>
    <xf numFmtId="165" fontId="6" fillId="2" borderId="5" xfId="2" applyNumberFormat="1" applyFont="1" applyFill="1" applyBorder="1" applyAlignment="1">
      <alignment vertical="center"/>
    </xf>
    <xf numFmtId="165" fontId="0" fillId="2" borderId="6" xfId="2" applyNumberFormat="1" applyFont="1" applyFill="1" applyBorder="1"/>
    <xf numFmtId="165" fontId="4" fillId="2" borderId="5" xfId="2" applyNumberFormat="1" applyFont="1" applyFill="1" applyBorder="1"/>
    <xf numFmtId="165" fontId="6" fillId="2" borderId="7" xfId="2" applyNumberFormat="1" applyFont="1" applyFill="1" applyBorder="1" applyAlignment="1">
      <alignment vertical="center"/>
    </xf>
    <xf numFmtId="165" fontId="0" fillId="2" borderId="0" xfId="2" applyNumberFormat="1" applyFont="1" applyFill="1" applyBorder="1"/>
    <xf numFmtId="165" fontId="4" fillId="2" borderId="7" xfId="2" applyNumberFormat="1" applyFont="1" applyFill="1" applyBorder="1"/>
    <xf numFmtId="165" fontId="6" fillId="2" borderId="8" xfId="2" applyNumberFormat="1" applyFont="1" applyFill="1" applyBorder="1" applyAlignment="1">
      <alignment vertical="center"/>
    </xf>
    <xf numFmtId="165" fontId="0" fillId="2" borderId="9" xfId="2" applyNumberFormat="1" applyFont="1" applyFill="1" applyBorder="1"/>
    <xf numFmtId="165" fontId="4" fillId="2" borderId="8" xfId="2" applyNumberFormat="1" applyFont="1" applyFill="1" applyBorder="1"/>
    <xf numFmtId="165" fontId="6" fillId="2" borderId="0" xfId="2" applyNumberFormat="1" applyFont="1" applyFill="1" applyBorder="1"/>
    <xf numFmtId="165" fontId="6" fillId="2" borderId="0" xfId="2" applyNumberFormat="1" applyFont="1" applyFill="1" applyBorder="1" applyAlignment="1">
      <alignment vertical="center"/>
    </xf>
    <xf numFmtId="165" fontId="7" fillId="2" borderId="0" xfId="2" applyNumberFormat="1" applyFont="1" applyFill="1" applyBorder="1"/>
    <xf numFmtId="165" fontId="0" fillId="2" borderId="0" xfId="2" applyNumberFormat="1" applyFont="1" applyFill="1"/>
    <xf numFmtId="0" fontId="4" fillId="2" borderId="4" xfId="0" applyFont="1" applyFill="1" applyBorder="1" applyAlignment="1">
      <alignment horizontal="center" vertical="top" wrapText="1"/>
    </xf>
    <xf numFmtId="0" fontId="4" fillId="2" borderId="4" xfId="0" applyFont="1" applyFill="1" applyBorder="1"/>
    <xf numFmtId="0" fontId="0" fillId="2" borderId="4" xfId="0" applyFill="1" applyBorder="1"/>
    <xf numFmtId="165" fontId="0" fillId="2" borderId="4" xfId="2" applyNumberFormat="1" applyFont="1" applyFill="1" applyBorder="1"/>
    <xf numFmtId="166" fontId="0" fillId="2" borderId="4" xfId="0" applyNumberFormat="1" applyFill="1" applyBorder="1"/>
    <xf numFmtId="0" fontId="4" fillId="2" borderId="10" xfId="0" applyFont="1" applyFill="1" applyBorder="1"/>
    <xf numFmtId="0" fontId="0" fillId="2" borderId="0" xfId="0" applyFill="1" applyBorder="1"/>
    <xf numFmtId="0" fontId="0" fillId="2" borderId="10" xfId="0" applyFill="1" applyBorder="1"/>
    <xf numFmtId="165" fontId="4" fillId="2" borderId="4" xfId="0" applyNumberFormat="1" applyFont="1" applyFill="1" applyBorder="1"/>
    <xf numFmtId="166" fontId="4" fillId="2" borderId="4" xfId="0" applyNumberFormat="1" applyFont="1" applyFill="1" applyBorder="1"/>
    <xf numFmtId="0" fontId="8" fillId="2" borderId="0" xfId="0" applyFont="1" applyFill="1"/>
    <xf numFmtId="0" fontId="4" fillId="2" borderId="0" xfId="0" applyFont="1" applyFill="1" applyBorder="1"/>
    <xf numFmtId="165" fontId="4" fillId="2" borderId="0" xfId="0" applyNumberFormat="1" applyFont="1" applyFill="1" applyBorder="1"/>
    <xf numFmtId="166" fontId="4" fillId="2" borderId="0" xfId="0" applyNumberFormat="1" applyFont="1" applyFill="1" applyBorder="1"/>
    <xf numFmtId="0" fontId="9" fillId="2" borderId="0" xfId="0" applyFont="1" applyFill="1"/>
    <xf numFmtId="0" fontId="2" fillId="2" borderId="0" xfId="1" applyFill="1"/>
    <xf numFmtId="0" fontId="10" fillId="2" borderId="4" xfId="0" applyFont="1" applyFill="1" applyBorder="1"/>
    <xf numFmtId="165" fontId="10" fillId="2" borderId="4" xfId="2" applyNumberFormat="1" applyFont="1" applyFill="1" applyBorder="1"/>
    <xf numFmtId="0" fontId="11" fillId="2" borderId="0" xfId="0" applyFont="1" applyFill="1"/>
    <xf numFmtId="165" fontId="0" fillId="2" borderId="11" xfId="2" applyNumberFormat="1" applyFont="1" applyFill="1" applyBorder="1"/>
    <xf numFmtId="165" fontId="0" fillId="2" borderId="12" xfId="2" applyNumberFormat="1" applyFont="1" applyFill="1" applyBorder="1"/>
    <xf numFmtId="165" fontId="0" fillId="2" borderId="13" xfId="2" applyNumberFormat="1" applyFont="1" applyFill="1" applyBorder="1"/>
    <xf numFmtId="165" fontId="0" fillId="2" borderId="14" xfId="2" applyNumberFormat="1" applyFont="1" applyFill="1" applyBorder="1"/>
    <xf numFmtId="165" fontId="0" fillId="2" borderId="5" xfId="2" applyNumberFormat="1" applyFont="1" applyFill="1" applyBorder="1"/>
    <xf numFmtId="165" fontId="0" fillId="2" borderId="7" xfId="2" applyNumberFormat="1" applyFont="1" applyFill="1" applyBorder="1"/>
    <xf numFmtId="165" fontId="0" fillId="2" borderId="8" xfId="2" applyNumberFormat="1" applyFont="1" applyFill="1" applyBorder="1"/>
  </cellXfs>
  <cellStyles count="3">
    <cellStyle name="Lien hypertexte" xfId="1" builtinId="8"/>
    <cellStyle name="Millier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baseColWidth="10" defaultRowHeight="15" x14ac:dyDescent="0.25"/>
  <cols>
    <col min="1" max="16384" width="11.42578125" style="2"/>
  </cols>
  <sheetData>
    <row r="1" spans="1:1" x14ac:dyDescent="0.25">
      <c r="A1" s="1" t="s">
        <v>0</v>
      </c>
    </row>
    <row r="3" spans="1:1" x14ac:dyDescent="0.25">
      <c r="A3" s="36" t="s">
        <v>1</v>
      </c>
    </row>
    <row r="4" spans="1:1" x14ac:dyDescent="0.25">
      <c r="A4" s="36" t="s">
        <v>2</v>
      </c>
    </row>
    <row r="6" spans="1:1" x14ac:dyDescent="0.25">
      <c r="A6" s="36" t="s">
        <v>3</v>
      </c>
    </row>
    <row r="8" spans="1:1" x14ac:dyDescent="0.25">
      <c r="A8" s="36" t="s">
        <v>4</v>
      </c>
    </row>
  </sheetData>
  <hyperlinks>
    <hyperlink ref="A3" location="Pop0!A1" display="Pop0: Principaux pays d'origine pour les immigrés "/>
    <hyperlink ref="A4" location="Pop0!A20" display="Pop0: Principales nationalités des étrangers"/>
    <hyperlink ref="A6" location="Men0!A1" display="Men0: Ménages et personnes immigrés selon la définition retenue"/>
    <hyperlink ref="A8" location="Fam0!A1" display="Fam0: Familles et personnes immigrées selon la définition retenu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heetViews>
  <sheetFormatPr baseColWidth="10" defaultRowHeight="15" x14ac:dyDescent="0.25"/>
  <cols>
    <col min="1" max="1" width="6.42578125" style="2" customWidth="1"/>
    <col min="2" max="2" width="18.140625" style="2" customWidth="1"/>
    <col min="3" max="3" width="13" style="2" customWidth="1"/>
    <col min="4" max="4" width="15.5703125" style="2" customWidth="1"/>
    <col min="5" max="5" width="12.5703125" style="2" customWidth="1"/>
    <col min="6" max="6" width="15.5703125" style="2" customWidth="1"/>
    <col min="7" max="16384" width="11.42578125" style="2"/>
  </cols>
  <sheetData>
    <row r="1" spans="1:10" x14ac:dyDescent="0.25">
      <c r="A1" s="1" t="s">
        <v>16</v>
      </c>
      <c r="I1" s="39"/>
      <c r="J1" s="39"/>
    </row>
    <row r="2" spans="1:10" x14ac:dyDescent="0.25">
      <c r="A2" s="1"/>
      <c r="J2" s="39"/>
    </row>
    <row r="3" spans="1:10" ht="45" x14ac:dyDescent="0.25">
      <c r="A3" s="21"/>
      <c r="B3" s="21" t="s">
        <v>17</v>
      </c>
      <c r="C3" s="21" t="s">
        <v>18</v>
      </c>
      <c r="D3" s="21" t="s">
        <v>19</v>
      </c>
      <c r="J3" s="39"/>
    </row>
    <row r="4" spans="1:10" x14ac:dyDescent="0.25">
      <c r="A4" s="22">
        <v>1</v>
      </c>
      <c r="B4" s="37" t="s">
        <v>20</v>
      </c>
      <c r="C4" s="38">
        <v>32315.87</v>
      </c>
      <c r="D4" s="25">
        <f>C4/$C$15*100</f>
        <v>33.753083025857642</v>
      </c>
      <c r="J4" s="39"/>
    </row>
    <row r="5" spans="1:10" x14ac:dyDescent="0.25">
      <c r="A5" s="22">
        <v>2</v>
      </c>
      <c r="B5" s="37" t="s">
        <v>47</v>
      </c>
      <c r="C5" s="38">
        <v>30214.92</v>
      </c>
      <c r="D5" s="25">
        <f t="shared" ref="D5:D15" si="0">C5/$C$15*100</f>
        <v>31.558695569070132</v>
      </c>
      <c r="J5" s="39"/>
    </row>
    <row r="6" spans="1:10" x14ac:dyDescent="0.25">
      <c r="A6" s="22">
        <v>3</v>
      </c>
      <c r="B6" s="37" t="s">
        <v>21</v>
      </c>
      <c r="C6" s="38">
        <v>20716.07</v>
      </c>
      <c r="D6" s="25">
        <f t="shared" si="0"/>
        <v>21.637394589082039</v>
      </c>
      <c r="J6" s="39"/>
    </row>
    <row r="7" spans="1:10" x14ac:dyDescent="0.25">
      <c r="A7" s="22">
        <v>4</v>
      </c>
      <c r="B7" s="37" t="s">
        <v>48</v>
      </c>
      <c r="C7" s="38">
        <v>3984.79</v>
      </c>
      <c r="D7" s="25">
        <f t="shared" si="0"/>
        <v>4.1620091834323896</v>
      </c>
      <c r="J7" s="39"/>
    </row>
    <row r="8" spans="1:10" x14ac:dyDescent="0.25">
      <c r="A8" s="22">
        <v>5</v>
      </c>
      <c r="B8" s="37" t="s">
        <v>49</v>
      </c>
      <c r="C8" s="38">
        <v>1713.81</v>
      </c>
      <c r="D8" s="25">
        <f t="shared" si="0"/>
        <v>1.7900298280858622</v>
      </c>
      <c r="J8" s="39"/>
    </row>
    <row r="9" spans="1:10" x14ac:dyDescent="0.25">
      <c r="A9" s="22">
        <v>6</v>
      </c>
      <c r="B9" s="37" t="s">
        <v>51</v>
      </c>
      <c r="C9" s="38">
        <v>1515.36</v>
      </c>
      <c r="D9" s="25">
        <f t="shared" si="0"/>
        <v>1.5827539810645244</v>
      </c>
      <c r="J9" s="39"/>
    </row>
    <row r="10" spans="1:10" x14ac:dyDescent="0.25">
      <c r="A10" s="22">
        <v>7</v>
      </c>
      <c r="B10" s="37" t="s">
        <v>50</v>
      </c>
      <c r="C10" s="38">
        <v>1191.5999999999999</v>
      </c>
      <c r="D10" s="25">
        <f t="shared" si="0"/>
        <v>1.2445951086451321</v>
      </c>
      <c r="J10" s="39"/>
    </row>
    <row r="11" spans="1:10" x14ac:dyDescent="0.25">
      <c r="A11" s="22">
        <v>8</v>
      </c>
      <c r="B11" s="37" t="s">
        <v>22</v>
      </c>
      <c r="C11" s="38">
        <v>658.58</v>
      </c>
      <c r="D11" s="25">
        <f t="shared" si="0"/>
        <v>0.68786962626007975</v>
      </c>
    </row>
    <row r="12" spans="1:10" x14ac:dyDescent="0.25">
      <c r="A12" s="22">
        <v>9</v>
      </c>
      <c r="B12" s="37" t="s">
        <v>52</v>
      </c>
      <c r="C12" s="38">
        <v>225.72</v>
      </c>
      <c r="D12" s="25">
        <f t="shared" si="0"/>
        <v>0.23575865048957637</v>
      </c>
    </row>
    <row r="13" spans="1:10" x14ac:dyDescent="0.25">
      <c r="A13" s="22">
        <v>10</v>
      </c>
      <c r="B13" s="37" t="s">
        <v>54</v>
      </c>
      <c r="C13" s="38">
        <v>216.95</v>
      </c>
      <c r="D13" s="25">
        <f t="shared" si="0"/>
        <v>0.22659861431735595</v>
      </c>
    </row>
    <row r="14" spans="1:10" x14ac:dyDescent="0.25">
      <c r="A14" s="26"/>
      <c r="B14" s="23" t="s">
        <v>23</v>
      </c>
      <c r="C14" s="24">
        <v>2988.3099999999686</v>
      </c>
      <c r="D14" s="25">
        <f t="shared" si="0"/>
        <v>3.1212118236952797</v>
      </c>
      <c r="E14" s="27"/>
    </row>
    <row r="15" spans="1:10" x14ac:dyDescent="0.25">
      <c r="A15" s="28"/>
      <c r="B15" s="22" t="s">
        <v>24</v>
      </c>
      <c r="C15" s="29">
        <v>95741.979999999952</v>
      </c>
      <c r="D15" s="30">
        <f t="shared" si="0"/>
        <v>100</v>
      </c>
    </row>
    <row r="16" spans="1:10" x14ac:dyDescent="0.25">
      <c r="A16" s="31" t="s">
        <v>45</v>
      </c>
      <c r="B16" s="32"/>
      <c r="C16" s="33"/>
      <c r="D16" s="34"/>
    </row>
    <row r="17" spans="1:4" x14ac:dyDescent="0.25">
      <c r="A17" s="31" t="s">
        <v>14</v>
      </c>
      <c r="B17" s="32"/>
      <c r="C17" s="33"/>
      <c r="D17" s="34"/>
    </row>
    <row r="18" spans="1:4" x14ac:dyDescent="0.25">
      <c r="A18" s="35" t="s">
        <v>53</v>
      </c>
      <c r="B18" s="32"/>
      <c r="C18" s="33"/>
      <c r="D18" s="34"/>
    </row>
    <row r="19" spans="1:4" x14ac:dyDescent="0.25">
      <c r="A19" s="27"/>
      <c r="B19" s="32"/>
      <c r="C19" s="33"/>
      <c r="D19" s="34"/>
    </row>
    <row r="20" spans="1:4" x14ac:dyDescent="0.25">
      <c r="A20" s="1" t="s">
        <v>25</v>
      </c>
    </row>
    <row r="22" spans="1:4" ht="45" x14ac:dyDescent="0.25">
      <c r="A22" s="21"/>
      <c r="B22" s="21" t="s">
        <v>26</v>
      </c>
      <c r="C22" s="21" t="s">
        <v>27</v>
      </c>
      <c r="D22" s="21" t="s">
        <v>28</v>
      </c>
    </row>
    <row r="23" spans="1:4" x14ac:dyDescent="0.25">
      <c r="A23" s="22">
        <v>1</v>
      </c>
      <c r="B23" s="23" t="s">
        <v>29</v>
      </c>
      <c r="C23" s="24">
        <v>32315.87</v>
      </c>
      <c r="D23" s="25">
        <f>C23/$C$34*100</f>
        <v>33.753083025857642</v>
      </c>
    </row>
    <row r="24" spans="1:4" x14ac:dyDescent="0.25">
      <c r="A24" s="22">
        <v>2</v>
      </c>
      <c r="B24" s="23" t="s">
        <v>31</v>
      </c>
      <c r="C24" s="24">
        <v>30214.92</v>
      </c>
      <c r="D24" s="25">
        <f t="shared" ref="D24:D33" si="1">C24/$C$34*100</f>
        <v>31.558695569070132</v>
      </c>
    </row>
    <row r="25" spans="1:4" x14ac:dyDescent="0.25">
      <c r="A25" s="22">
        <v>3</v>
      </c>
      <c r="B25" s="23" t="s">
        <v>30</v>
      </c>
      <c r="C25" s="24">
        <v>20716.07</v>
      </c>
      <c r="D25" s="25">
        <f t="shared" si="1"/>
        <v>21.637394589082039</v>
      </c>
    </row>
    <row r="26" spans="1:4" x14ac:dyDescent="0.25">
      <c r="A26" s="22">
        <v>4</v>
      </c>
      <c r="B26" s="23" t="s">
        <v>32</v>
      </c>
      <c r="C26" s="24">
        <v>3984.79</v>
      </c>
      <c r="D26" s="25">
        <f t="shared" si="1"/>
        <v>4.1620091834323896</v>
      </c>
    </row>
    <row r="27" spans="1:4" x14ac:dyDescent="0.25">
      <c r="A27" s="22">
        <v>5</v>
      </c>
      <c r="B27" s="23" t="s">
        <v>34</v>
      </c>
      <c r="C27" s="24">
        <v>1713.81</v>
      </c>
      <c r="D27" s="25">
        <f t="shared" si="1"/>
        <v>1.7900298280858622</v>
      </c>
    </row>
    <row r="28" spans="1:4" x14ac:dyDescent="0.25">
      <c r="A28" s="22">
        <v>6</v>
      </c>
      <c r="B28" s="23" t="s">
        <v>33</v>
      </c>
      <c r="C28" s="24">
        <v>1515.36</v>
      </c>
      <c r="D28" s="25">
        <f t="shared" si="1"/>
        <v>1.5827539810645244</v>
      </c>
    </row>
    <row r="29" spans="1:4" x14ac:dyDescent="0.25">
      <c r="A29" s="22">
        <v>7</v>
      </c>
      <c r="B29" s="23" t="s">
        <v>35</v>
      </c>
      <c r="C29" s="24">
        <v>1191.5999999999999</v>
      </c>
      <c r="D29" s="25">
        <f t="shared" si="1"/>
        <v>1.2445951086451321</v>
      </c>
    </row>
    <row r="30" spans="1:4" x14ac:dyDescent="0.25">
      <c r="A30" s="22">
        <v>8</v>
      </c>
      <c r="B30" s="23" t="s">
        <v>36</v>
      </c>
      <c r="C30" s="24">
        <v>658.58</v>
      </c>
      <c r="D30" s="25">
        <f t="shared" si="1"/>
        <v>0.68786962626007975</v>
      </c>
    </row>
    <row r="31" spans="1:4" x14ac:dyDescent="0.25">
      <c r="A31" s="22">
        <v>9</v>
      </c>
      <c r="B31" s="23" t="s">
        <v>37</v>
      </c>
      <c r="C31" s="24">
        <v>225.72</v>
      </c>
      <c r="D31" s="25">
        <f t="shared" si="1"/>
        <v>0.23575865048957637</v>
      </c>
    </row>
    <row r="32" spans="1:4" x14ac:dyDescent="0.25">
      <c r="A32" s="22">
        <v>10</v>
      </c>
      <c r="B32" s="23" t="s">
        <v>38</v>
      </c>
      <c r="C32" s="24">
        <v>216.95</v>
      </c>
      <c r="D32" s="25">
        <f t="shared" si="1"/>
        <v>0.22659861431735595</v>
      </c>
    </row>
    <row r="33" spans="1:4" x14ac:dyDescent="0.25">
      <c r="A33" s="26"/>
      <c r="B33" s="23" t="s">
        <v>39</v>
      </c>
      <c r="C33" s="24">
        <v>2988.3099999999686</v>
      </c>
      <c r="D33" s="25">
        <f t="shared" si="1"/>
        <v>3.1212118236952797</v>
      </c>
    </row>
    <row r="34" spans="1:4" x14ac:dyDescent="0.25">
      <c r="A34" s="28"/>
      <c r="B34" s="22" t="s">
        <v>24</v>
      </c>
      <c r="C34" s="29">
        <v>95741.979999999952</v>
      </c>
      <c r="D34" s="30">
        <f>SUM(D23:D33)</f>
        <v>100</v>
      </c>
    </row>
    <row r="35" spans="1:4" x14ac:dyDescent="0.25">
      <c r="A35" s="31" t="s">
        <v>46</v>
      </c>
    </row>
    <row r="36" spans="1:4" x14ac:dyDescent="0.25">
      <c r="A36" s="31" t="s">
        <v>14</v>
      </c>
    </row>
    <row r="37" spans="1:4" x14ac:dyDescent="0.25">
      <c r="A37" s="3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workbookViewId="0"/>
  </sheetViews>
  <sheetFormatPr baseColWidth="10" defaultRowHeight="15" x14ac:dyDescent="0.25"/>
  <cols>
    <col min="1" max="1" width="22.85546875" style="2" customWidth="1"/>
    <col min="2" max="2" width="27.140625" style="2" customWidth="1"/>
    <col min="3" max="3" width="25" style="2" customWidth="1"/>
    <col min="4" max="4" width="17.7109375" style="2" customWidth="1"/>
    <col min="5" max="5" width="25.5703125" style="2" customWidth="1"/>
    <col min="6" max="6" width="15.42578125" style="2" customWidth="1"/>
    <col min="7" max="16384" width="11.42578125" style="2"/>
  </cols>
  <sheetData>
    <row r="1" spans="1:9" x14ac:dyDescent="0.25">
      <c r="A1" s="1" t="s">
        <v>40</v>
      </c>
    </row>
    <row r="2" spans="1:9" x14ac:dyDescent="0.25">
      <c r="I2" s="3"/>
    </row>
    <row r="3" spans="1:9" ht="24" x14ac:dyDescent="0.25">
      <c r="A3" s="3"/>
      <c r="B3" s="4" t="s">
        <v>41</v>
      </c>
      <c r="C3" s="5" t="s">
        <v>7</v>
      </c>
      <c r="D3" s="5" t="s">
        <v>8</v>
      </c>
      <c r="E3" s="6" t="s">
        <v>9</v>
      </c>
      <c r="F3" s="7" t="s">
        <v>10</v>
      </c>
      <c r="G3" s="3"/>
      <c r="H3" s="3"/>
    </row>
    <row r="4" spans="1:9" x14ac:dyDescent="0.25">
      <c r="A4" s="8" t="s">
        <v>42</v>
      </c>
      <c r="B4" s="9">
        <v>37950.71</v>
      </c>
      <c r="C4" s="9">
        <v>35993.279999999999</v>
      </c>
      <c r="D4" s="9">
        <v>31934.94</v>
      </c>
      <c r="E4" s="20">
        <v>29031.919999999998</v>
      </c>
      <c r="F4" s="10">
        <v>77894.02</v>
      </c>
    </row>
    <row r="5" spans="1:9" x14ac:dyDescent="0.25">
      <c r="A5" s="11" t="s">
        <v>12</v>
      </c>
      <c r="B5" s="12">
        <v>151322.76999999999</v>
      </c>
      <c r="C5" s="12">
        <v>141357.42000000001</v>
      </c>
      <c r="D5" s="12">
        <v>124292.58</v>
      </c>
      <c r="E5" s="20">
        <v>111047.76</v>
      </c>
      <c r="F5" s="13">
        <v>258962.53</v>
      </c>
    </row>
    <row r="6" spans="1:9" x14ac:dyDescent="0.25">
      <c r="A6" s="14" t="s">
        <v>43</v>
      </c>
      <c r="B6" s="15">
        <v>73051.14</v>
      </c>
      <c r="C6" s="15">
        <v>70443.289999999994</v>
      </c>
      <c r="D6" s="15">
        <v>65185.01</v>
      </c>
      <c r="E6" s="40">
        <v>61549.93</v>
      </c>
      <c r="F6" s="16">
        <v>73051.14</v>
      </c>
    </row>
    <row r="7" spans="1:9" x14ac:dyDescent="0.25">
      <c r="A7" s="17" t="s">
        <v>14</v>
      </c>
    </row>
    <row r="8" spans="1:9" x14ac:dyDescent="0.25">
      <c r="A8" s="17" t="str">
        <f>IF(1&lt;2,"Lecture : en 2017, "&amp;ROUND(D4,0)&amp;" ménages ont pour personne de référence un individu immigré. Ces ménages comptent "&amp;ROUND(D5,0)&amp;" personnes dont "&amp;ROUND(D6,0)&amp;" personnes immigrées.")</f>
        <v>Lecture : en 2017, 31935 ménages ont pour personne de référence un individu immigré. Ces ménages comptent 124293 personnes dont 65185 personnes immigrées.</v>
      </c>
    </row>
    <row r="9" spans="1:9" x14ac:dyDescent="0.25">
      <c r="A9" s="19" t="s">
        <v>55</v>
      </c>
    </row>
    <row r="11" spans="1:9" x14ac:dyDescent="0.25">
      <c r="A11" s="17" t="s">
        <v>44</v>
      </c>
    </row>
    <row r="13" spans="1:9" x14ac:dyDescent="0.25">
      <c r="D13" s="20"/>
      <c r="E13" s="20"/>
      <c r="F13" s="20"/>
    </row>
    <row r="14" spans="1:9" x14ac:dyDescent="0.25">
      <c r="C14" s="20"/>
      <c r="D14" s="20"/>
      <c r="E14" s="20"/>
      <c r="F14" s="20"/>
    </row>
    <row r="15" spans="1:9" x14ac:dyDescent="0.25">
      <c r="C15" s="20"/>
      <c r="D15" s="20"/>
      <c r="E15" s="20"/>
    </row>
    <row r="16" spans="1:9" x14ac:dyDescent="0.25">
      <c r="C16" s="20"/>
      <c r="D16" s="20"/>
      <c r="E16" s="20"/>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workbookViewId="0"/>
  </sheetViews>
  <sheetFormatPr baseColWidth="10" defaultColWidth="24.42578125" defaultRowHeight="15" x14ac:dyDescent="0.25"/>
  <cols>
    <col min="1" max="1" width="21.5703125" style="2" customWidth="1"/>
    <col min="2" max="5" width="32.140625" style="2" customWidth="1"/>
    <col min="6" max="16384" width="24.42578125" style="2"/>
  </cols>
  <sheetData>
    <row r="1" spans="1:6" x14ac:dyDescent="0.25">
      <c r="A1" s="1" t="s">
        <v>5</v>
      </c>
    </row>
    <row r="2" spans="1:6" ht="20.25" customHeight="1" x14ac:dyDescent="0.25"/>
    <row r="3" spans="1:6" ht="24" x14ac:dyDescent="0.25">
      <c r="A3" s="3"/>
      <c r="B3" s="4" t="s">
        <v>6</v>
      </c>
      <c r="C3" s="5" t="s">
        <v>7</v>
      </c>
      <c r="D3" s="5" t="s">
        <v>8</v>
      </c>
      <c r="E3" s="6" t="s">
        <v>9</v>
      </c>
      <c r="F3" s="7" t="s">
        <v>10</v>
      </c>
    </row>
    <row r="4" spans="1:6" x14ac:dyDescent="0.25">
      <c r="A4" s="8" t="s">
        <v>11</v>
      </c>
      <c r="B4" s="41">
        <v>31108.73</v>
      </c>
      <c r="C4" s="20">
        <v>30132.1</v>
      </c>
      <c r="D4" s="9">
        <v>25970.36</v>
      </c>
      <c r="E4" s="20">
        <v>22997.98</v>
      </c>
      <c r="F4" s="44">
        <v>59014.59</v>
      </c>
    </row>
    <row r="5" spans="1:6" x14ac:dyDescent="0.25">
      <c r="A5" s="11" t="s">
        <v>12</v>
      </c>
      <c r="B5" s="42">
        <v>124284.52</v>
      </c>
      <c r="C5" s="20">
        <v>120265.12</v>
      </c>
      <c r="D5" s="12">
        <v>104239.21</v>
      </c>
      <c r="E5" s="20">
        <v>91823.26</v>
      </c>
      <c r="F5" s="45">
        <v>215644.23</v>
      </c>
    </row>
    <row r="6" spans="1:6" x14ac:dyDescent="0.25">
      <c r="A6" s="14" t="s">
        <v>13</v>
      </c>
      <c r="B6" s="43">
        <v>56987.87</v>
      </c>
      <c r="C6" s="15">
        <v>55856.53</v>
      </c>
      <c r="D6" s="15">
        <v>50958.12</v>
      </c>
      <c r="E6" s="15">
        <v>47568.76</v>
      </c>
      <c r="F6" s="46">
        <v>56987.87</v>
      </c>
    </row>
    <row r="7" spans="1:6" x14ac:dyDescent="0.25">
      <c r="A7" s="17" t="s">
        <v>14</v>
      </c>
    </row>
    <row r="8" spans="1:6" x14ac:dyDescent="0.25">
      <c r="A8" s="18" t="str">
        <f>IF(1&lt;2,"Lecture : en 2017, "&amp;ROUND(D4,0)&amp;" familles ont pour personne de référence un individu immigré. Ces familles comptent "&amp;ROUND(D5,0)&amp;" personnes dont "&amp;ROUND(D6,0)&amp;" personnes immigrées.","")</f>
        <v>Lecture : en 2017, 25970 familles ont pour personne de référence un individu immigré. Ces familles comptent 104239 personnes dont 50958 personnes immigrées.</v>
      </c>
    </row>
    <row r="9" spans="1:6" x14ac:dyDescent="0.25">
      <c r="A9" s="19" t="s">
        <v>55</v>
      </c>
    </row>
    <row r="11" spans="1:6" x14ac:dyDescent="0.25">
      <c r="A11" s="18" t="s">
        <v>15</v>
      </c>
      <c r="F11" s="20"/>
    </row>
    <row r="14" spans="1:6" x14ac:dyDescent="0.25">
      <c r="B14" s="20"/>
      <c r="C14" s="20"/>
      <c r="D14" s="20"/>
      <c r="E14" s="20"/>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dcterms:created xsi:type="dcterms:W3CDTF">2018-03-08T14:23:00Z</dcterms:created>
  <dcterms:modified xsi:type="dcterms:W3CDTF">2021-02-15T17:02:20Z</dcterms:modified>
</cp:coreProperties>
</file>