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2_DEES\05_DIFFUSION\G_Tableaux statistiques\2_RP\RP2015\1_Internet\Métropole\"/>
    </mc:Choice>
  </mc:AlternateContent>
  <bookViews>
    <workbookView xWindow="0" yWindow="0" windowWidth="21555" windowHeight="9465"/>
  </bookViews>
  <sheets>
    <sheet name="Sommaire" sheetId="10" r:id="rId1"/>
    <sheet name="Princ0" sheetId="9" r:id="rId2"/>
    <sheet name="Princ1" sheetId="1" r:id="rId3"/>
    <sheet name="Princ2" sheetId="2" r:id="rId4"/>
    <sheet name="Princ3" sheetId="4" r:id="rId5"/>
    <sheet name="Princ5" sheetId="5" r:id="rId6"/>
    <sheet name="Princ15" sheetId="8" r:id="rId7"/>
    <sheet name="Princ22" sheetId="6" r:id="rId8"/>
    <sheet name="Princ27" sheetId="7" r:id="rId9"/>
  </sheets>
  <definedNames>
    <definedName name="_xlnm.Print_Area" localSheetId="1">Princ0!$A$1:$I$12</definedName>
    <definedName name="_xlnm.Print_Area" localSheetId="2">Princ1!$A$1:$J$158</definedName>
    <definedName name="_xlnm.Print_Area" localSheetId="6">Princ15!$A$1:$J$182</definedName>
    <definedName name="_xlnm.Print_Area" localSheetId="3">Princ2!$A$1:$H$158</definedName>
    <definedName name="_xlnm.Print_Area" localSheetId="7">Princ22!$A$1:$I$146</definedName>
    <definedName name="_xlnm.Print_Area" localSheetId="8">Princ27!$A$1:$F$146</definedName>
    <definedName name="_xlnm.Print_Area" localSheetId="4">Princ3!$A$1:$H$158</definedName>
    <definedName name="_xlnm.Print_Area" localSheetId="5">Princ5!$A$1:$H$158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9" l="1"/>
  <c r="C103" i="4" l="1"/>
  <c r="D103" i="4"/>
  <c r="E103" i="4"/>
  <c r="F103" i="4"/>
  <c r="G103" i="4"/>
  <c r="B103" i="4"/>
  <c r="C90" i="4"/>
  <c r="D90" i="4"/>
  <c r="E90" i="4"/>
  <c r="F90" i="4"/>
  <c r="G90" i="4"/>
  <c r="B90" i="4"/>
  <c r="C132" i="7" l="1"/>
  <c r="B132" i="7"/>
  <c r="D131" i="7"/>
  <c r="D130" i="7"/>
  <c r="D129" i="7"/>
  <c r="D128" i="7"/>
  <c r="D127" i="7"/>
  <c r="C120" i="7"/>
  <c r="B120" i="7"/>
  <c r="D119" i="7"/>
  <c r="D118" i="7"/>
  <c r="D117" i="7"/>
  <c r="D116" i="7"/>
  <c r="D115" i="7"/>
  <c r="D120" i="7" s="1"/>
  <c r="C95" i="7"/>
  <c r="B95" i="7"/>
  <c r="D94" i="7"/>
  <c r="D93" i="7"/>
  <c r="D92" i="7"/>
  <c r="D91" i="7"/>
  <c r="D90" i="7"/>
  <c r="C83" i="7"/>
  <c r="B83" i="7"/>
  <c r="D82" i="7"/>
  <c r="D81" i="7"/>
  <c r="D80" i="7"/>
  <c r="D79" i="7"/>
  <c r="D78" i="7"/>
  <c r="C58" i="7"/>
  <c r="B58" i="7"/>
  <c r="D57" i="7"/>
  <c r="D56" i="7"/>
  <c r="D55" i="7"/>
  <c r="D54" i="7"/>
  <c r="D53" i="7"/>
  <c r="C46" i="7"/>
  <c r="B46" i="7"/>
  <c r="D45" i="7"/>
  <c r="D44" i="7"/>
  <c r="D43" i="7"/>
  <c r="D42" i="7"/>
  <c r="D41" i="7"/>
  <c r="C21" i="7"/>
  <c r="B21" i="7"/>
  <c r="D20" i="7"/>
  <c r="D19" i="7"/>
  <c r="D18" i="7"/>
  <c r="D17" i="7"/>
  <c r="D16" i="7"/>
  <c r="C9" i="7"/>
  <c r="B9" i="7"/>
  <c r="D5" i="7"/>
  <c r="D6" i="7"/>
  <c r="D7" i="7"/>
  <c r="D8" i="7"/>
  <c r="D4" i="7"/>
  <c r="I131" i="6"/>
  <c r="I130" i="6"/>
  <c r="I129" i="6"/>
  <c r="I128" i="6"/>
  <c r="I127" i="6"/>
  <c r="I119" i="6"/>
  <c r="I118" i="6"/>
  <c r="I117" i="6"/>
  <c r="I116" i="6"/>
  <c r="I115" i="6"/>
  <c r="H95" i="6"/>
  <c r="G95" i="6"/>
  <c r="F95" i="6"/>
  <c r="E95" i="6"/>
  <c r="D95" i="6"/>
  <c r="C95" i="6"/>
  <c r="B95" i="6"/>
  <c r="I94" i="6"/>
  <c r="I93" i="6"/>
  <c r="I92" i="6"/>
  <c r="I91" i="6"/>
  <c r="I90" i="6"/>
  <c r="H83" i="6"/>
  <c r="G83" i="6"/>
  <c r="F83" i="6"/>
  <c r="E83" i="6"/>
  <c r="D83" i="6"/>
  <c r="C83" i="6"/>
  <c r="B83" i="6"/>
  <c r="I82" i="6"/>
  <c r="I81" i="6"/>
  <c r="I80" i="6"/>
  <c r="I79" i="6"/>
  <c r="I78" i="6"/>
  <c r="H58" i="6"/>
  <c r="G58" i="6"/>
  <c r="F58" i="6"/>
  <c r="E58" i="6"/>
  <c r="D58" i="6"/>
  <c r="C58" i="6"/>
  <c r="B58" i="6"/>
  <c r="I57" i="6"/>
  <c r="I56" i="6"/>
  <c r="I55" i="6"/>
  <c r="I54" i="6"/>
  <c r="I53" i="6"/>
  <c r="H46" i="6"/>
  <c r="G46" i="6"/>
  <c r="F46" i="6"/>
  <c r="E46" i="6"/>
  <c r="D46" i="6"/>
  <c r="C46" i="6"/>
  <c r="B46" i="6"/>
  <c r="I45" i="6"/>
  <c r="I44" i="6"/>
  <c r="I43" i="6"/>
  <c r="I42" i="6"/>
  <c r="I41" i="6"/>
  <c r="H21" i="6"/>
  <c r="G21" i="6"/>
  <c r="F21" i="6"/>
  <c r="E21" i="6"/>
  <c r="D21" i="6"/>
  <c r="C21" i="6"/>
  <c r="B21" i="6"/>
  <c r="I20" i="6"/>
  <c r="I19" i="6"/>
  <c r="I18" i="6"/>
  <c r="I17" i="6"/>
  <c r="I16" i="6"/>
  <c r="C9" i="6"/>
  <c r="D9" i="6"/>
  <c r="E9" i="6"/>
  <c r="F9" i="6"/>
  <c r="G9" i="6"/>
  <c r="H9" i="6"/>
  <c r="B9" i="6"/>
  <c r="I5" i="6"/>
  <c r="I6" i="6"/>
  <c r="I7" i="6"/>
  <c r="I8" i="6"/>
  <c r="I4" i="6"/>
  <c r="H165" i="8"/>
  <c r="G165" i="8"/>
  <c r="F165" i="8"/>
  <c r="E165" i="8"/>
  <c r="D165" i="8"/>
  <c r="C165" i="8"/>
  <c r="B165" i="8"/>
  <c r="I164" i="8"/>
  <c r="I163" i="8"/>
  <c r="I162" i="8"/>
  <c r="I161" i="8"/>
  <c r="I160" i="8"/>
  <c r="I159" i="8"/>
  <c r="I158" i="8"/>
  <c r="I157" i="8"/>
  <c r="H150" i="8"/>
  <c r="G150" i="8"/>
  <c r="F150" i="8"/>
  <c r="E150" i="8"/>
  <c r="D150" i="8"/>
  <c r="C150" i="8"/>
  <c r="B150" i="8"/>
  <c r="I149" i="8"/>
  <c r="I148" i="8"/>
  <c r="I147" i="8"/>
  <c r="I146" i="8"/>
  <c r="I145" i="8"/>
  <c r="I144" i="8"/>
  <c r="I143" i="8"/>
  <c r="I142" i="8"/>
  <c r="H119" i="8"/>
  <c r="G119" i="8"/>
  <c r="F119" i="8"/>
  <c r="E119" i="8"/>
  <c r="D119" i="8"/>
  <c r="C119" i="8"/>
  <c r="B119" i="8"/>
  <c r="I118" i="8"/>
  <c r="I117" i="8"/>
  <c r="I116" i="8"/>
  <c r="I115" i="8"/>
  <c r="I114" i="8"/>
  <c r="I113" i="8"/>
  <c r="I112" i="8"/>
  <c r="I111" i="8"/>
  <c r="H104" i="8"/>
  <c r="G104" i="8"/>
  <c r="F104" i="8"/>
  <c r="E104" i="8"/>
  <c r="D104" i="8"/>
  <c r="C104" i="8"/>
  <c r="B104" i="8"/>
  <c r="I103" i="8"/>
  <c r="I102" i="8"/>
  <c r="I101" i="8"/>
  <c r="I100" i="8"/>
  <c r="I99" i="8"/>
  <c r="I98" i="8"/>
  <c r="I97" i="8"/>
  <c r="I96" i="8"/>
  <c r="H73" i="8"/>
  <c r="G73" i="8"/>
  <c r="F73" i="8"/>
  <c r="E73" i="8"/>
  <c r="D73" i="8"/>
  <c r="C73" i="8"/>
  <c r="B73" i="8"/>
  <c r="I72" i="8"/>
  <c r="I71" i="8"/>
  <c r="I70" i="8"/>
  <c r="I69" i="8"/>
  <c r="I68" i="8"/>
  <c r="I67" i="8"/>
  <c r="I66" i="8"/>
  <c r="I65" i="8"/>
  <c r="H58" i="8"/>
  <c r="G58" i="8"/>
  <c r="F58" i="8"/>
  <c r="E58" i="8"/>
  <c r="D58" i="8"/>
  <c r="C58" i="8"/>
  <c r="B58" i="8"/>
  <c r="I57" i="8"/>
  <c r="I56" i="8"/>
  <c r="I55" i="8"/>
  <c r="I54" i="8"/>
  <c r="I53" i="8"/>
  <c r="I52" i="8"/>
  <c r="I51" i="8"/>
  <c r="I50" i="8"/>
  <c r="H27" i="8"/>
  <c r="G27" i="8"/>
  <c r="F27" i="8"/>
  <c r="E27" i="8"/>
  <c r="D27" i="8"/>
  <c r="C27" i="8"/>
  <c r="B27" i="8"/>
  <c r="I26" i="8"/>
  <c r="I25" i="8"/>
  <c r="I24" i="8"/>
  <c r="I23" i="8"/>
  <c r="I22" i="8"/>
  <c r="I21" i="8"/>
  <c r="I20" i="8"/>
  <c r="I19" i="8"/>
  <c r="I5" i="8"/>
  <c r="I6" i="8"/>
  <c r="I7" i="8"/>
  <c r="I8" i="8"/>
  <c r="I9" i="8"/>
  <c r="I10" i="8"/>
  <c r="I11" i="8"/>
  <c r="I4" i="8"/>
  <c r="C12" i="8"/>
  <c r="D12" i="8"/>
  <c r="E12" i="8"/>
  <c r="F12" i="8"/>
  <c r="G12" i="8"/>
  <c r="H12" i="8"/>
  <c r="B12" i="8"/>
  <c r="G143" i="5"/>
  <c r="F143" i="5"/>
  <c r="E143" i="5"/>
  <c r="D143" i="5"/>
  <c r="C143" i="5"/>
  <c r="B143" i="5"/>
  <c r="H143" i="5" s="1"/>
  <c r="H142" i="5"/>
  <c r="H141" i="5"/>
  <c r="H140" i="5"/>
  <c r="H139" i="5"/>
  <c r="H138" i="5"/>
  <c r="H137" i="5"/>
  <c r="G130" i="5"/>
  <c r="F130" i="5"/>
  <c r="E130" i="5"/>
  <c r="D130" i="5"/>
  <c r="C130" i="5"/>
  <c r="B130" i="5"/>
  <c r="H129" i="5"/>
  <c r="H128" i="5"/>
  <c r="H127" i="5"/>
  <c r="H126" i="5"/>
  <c r="H125" i="5"/>
  <c r="H124" i="5"/>
  <c r="G103" i="5"/>
  <c r="F103" i="5"/>
  <c r="E103" i="5"/>
  <c r="D103" i="5"/>
  <c r="C103" i="5"/>
  <c r="B103" i="5"/>
  <c r="H103" i="5" s="1"/>
  <c r="H102" i="5"/>
  <c r="H101" i="5"/>
  <c r="H100" i="5"/>
  <c r="H99" i="5"/>
  <c r="H98" i="5"/>
  <c r="H97" i="5"/>
  <c r="G90" i="5"/>
  <c r="F90" i="5"/>
  <c r="E90" i="5"/>
  <c r="D90" i="5"/>
  <c r="C90" i="5"/>
  <c r="B90" i="5"/>
  <c r="H89" i="5"/>
  <c r="H88" i="5"/>
  <c r="H87" i="5"/>
  <c r="H86" i="5"/>
  <c r="H85" i="5"/>
  <c r="H84" i="5"/>
  <c r="G63" i="5"/>
  <c r="F63" i="5"/>
  <c r="E63" i="5"/>
  <c r="D63" i="5"/>
  <c r="C63" i="5"/>
  <c r="B63" i="5"/>
  <c r="H63" i="5" s="1"/>
  <c r="H62" i="5"/>
  <c r="H61" i="5"/>
  <c r="H60" i="5"/>
  <c r="H59" i="5"/>
  <c r="H58" i="5"/>
  <c r="H57" i="5"/>
  <c r="G50" i="5"/>
  <c r="F50" i="5"/>
  <c r="E50" i="5"/>
  <c r="D50" i="5"/>
  <c r="C50" i="5"/>
  <c r="B50" i="5"/>
  <c r="H49" i="5"/>
  <c r="H48" i="5"/>
  <c r="H47" i="5"/>
  <c r="H46" i="5"/>
  <c r="H45" i="5"/>
  <c r="H44" i="5"/>
  <c r="G23" i="5"/>
  <c r="F23" i="5"/>
  <c r="E23" i="5"/>
  <c r="D23" i="5"/>
  <c r="C23" i="5"/>
  <c r="B23" i="5"/>
  <c r="H22" i="5"/>
  <c r="H21" i="5"/>
  <c r="H20" i="5"/>
  <c r="H19" i="5"/>
  <c r="H18" i="5"/>
  <c r="H17" i="5"/>
  <c r="H5" i="5"/>
  <c r="H6" i="5"/>
  <c r="H7" i="5"/>
  <c r="H8" i="5"/>
  <c r="H9" i="5"/>
  <c r="H4" i="5"/>
  <c r="C10" i="5"/>
  <c r="D10" i="5"/>
  <c r="E10" i="5"/>
  <c r="F10" i="5"/>
  <c r="G10" i="5"/>
  <c r="B10" i="5"/>
  <c r="G143" i="4"/>
  <c r="F143" i="4"/>
  <c r="E143" i="4"/>
  <c r="D143" i="4"/>
  <c r="C143" i="4"/>
  <c r="B143" i="4"/>
  <c r="H142" i="4"/>
  <c r="H141" i="4"/>
  <c r="H140" i="4"/>
  <c r="H139" i="4"/>
  <c r="H138" i="4"/>
  <c r="H137" i="4"/>
  <c r="G130" i="4"/>
  <c r="F130" i="4"/>
  <c r="E130" i="4"/>
  <c r="D130" i="4"/>
  <c r="C130" i="4"/>
  <c r="B130" i="4"/>
  <c r="H129" i="4"/>
  <c r="H128" i="4"/>
  <c r="H127" i="4"/>
  <c r="H126" i="4"/>
  <c r="H125" i="4"/>
  <c r="H124" i="4"/>
  <c r="H103" i="4"/>
  <c r="H102" i="4"/>
  <c r="H101" i="4"/>
  <c r="H100" i="4"/>
  <c r="H99" i="4"/>
  <c r="H98" i="4"/>
  <c r="H97" i="4"/>
  <c r="H90" i="4"/>
  <c r="H89" i="4"/>
  <c r="H88" i="4"/>
  <c r="H87" i="4"/>
  <c r="H86" i="4"/>
  <c r="H85" i="4"/>
  <c r="H84" i="4"/>
  <c r="G63" i="4"/>
  <c r="F63" i="4"/>
  <c r="E63" i="4"/>
  <c r="D63" i="4"/>
  <c r="C63" i="4"/>
  <c r="B63" i="4"/>
  <c r="H62" i="4"/>
  <c r="H61" i="4"/>
  <c r="H60" i="4"/>
  <c r="H59" i="4"/>
  <c r="H58" i="4"/>
  <c r="H57" i="4"/>
  <c r="G50" i="4"/>
  <c r="F50" i="4"/>
  <c r="E50" i="4"/>
  <c r="D50" i="4"/>
  <c r="C50" i="4"/>
  <c r="B50" i="4"/>
  <c r="H49" i="4"/>
  <c r="H48" i="4"/>
  <c r="H47" i="4"/>
  <c r="H46" i="4"/>
  <c r="H45" i="4"/>
  <c r="H44" i="4"/>
  <c r="G23" i="4"/>
  <c r="F23" i="4"/>
  <c r="E23" i="4"/>
  <c r="D23" i="4"/>
  <c r="C23" i="4"/>
  <c r="B23" i="4"/>
  <c r="H22" i="4"/>
  <c r="H21" i="4"/>
  <c r="H20" i="4"/>
  <c r="H19" i="4"/>
  <c r="H18" i="4"/>
  <c r="H17" i="4"/>
  <c r="H5" i="4"/>
  <c r="H6" i="4"/>
  <c r="H7" i="4"/>
  <c r="H8" i="4"/>
  <c r="H9" i="4"/>
  <c r="H4" i="4"/>
  <c r="C10" i="4"/>
  <c r="D10" i="4"/>
  <c r="E10" i="4"/>
  <c r="F10" i="4"/>
  <c r="G10" i="4"/>
  <c r="B10" i="4"/>
  <c r="F143" i="2"/>
  <c r="E143" i="2"/>
  <c r="D143" i="2"/>
  <c r="C143" i="2"/>
  <c r="B143" i="2"/>
  <c r="G143" i="2" s="1"/>
  <c r="G142" i="2"/>
  <c r="G141" i="2"/>
  <c r="G140" i="2"/>
  <c r="G139" i="2"/>
  <c r="G138" i="2"/>
  <c r="G137" i="2"/>
  <c r="F130" i="2"/>
  <c r="E130" i="2"/>
  <c r="D130" i="2"/>
  <c r="C130" i="2"/>
  <c r="B130" i="2"/>
  <c r="G129" i="2"/>
  <c r="G128" i="2"/>
  <c r="G127" i="2"/>
  <c r="G126" i="2"/>
  <c r="G125" i="2"/>
  <c r="G124" i="2"/>
  <c r="F103" i="2"/>
  <c r="E103" i="2"/>
  <c r="D103" i="2"/>
  <c r="C103" i="2"/>
  <c r="B103" i="2"/>
  <c r="G102" i="2"/>
  <c r="G101" i="2"/>
  <c r="G100" i="2"/>
  <c r="G99" i="2"/>
  <c r="G98" i="2"/>
  <c r="G97" i="2"/>
  <c r="F90" i="2"/>
  <c r="E90" i="2"/>
  <c r="D90" i="2"/>
  <c r="C90" i="2"/>
  <c r="B90" i="2"/>
  <c r="G89" i="2"/>
  <c r="G88" i="2"/>
  <c r="G87" i="2"/>
  <c r="G86" i="2"/>
  <c r="G85" i="2"/>
  <c r="G84" i="2"/>
  <c r="F63" i="2"/>
  <c r="E63" i="2"/>
  <c r="D63" i="2"/>
  <c r="C63" i="2"/>
  <c r="B63" i="2"/>
  <c r="G62" i="2"/>
  <c r="G61" i="2"/>
  <c r="G60" i="2"/>
  <c r="G59" i="2"/>
  <c r="G58" i="2"/>
  <c r="G57" i="2"/>
  <c r="F50" i="2"/>
  <c r="E50" i="2"/>
  <c r="D50" i="2"/>
  <c r="C50" i="2"/>
  <c r="B50" i="2"/>
  <c r="G49" i="2"/>
  <c r="G48" i="2"/>
  <c r="G47" i="2"/>
  <c r="G46" i="2"/>
  <c r="G45" i="2"/>
  <c r="G44" i="2"/>
  <c r="F23" i="2"/>
  <c r="E23" i="2"/>
  <c r="D23" i="2"/>
  <c r="C23" i="2"/>
  <c r="B23" i="2"/>
  <c r="G22" i="2"/>
  <c r="G21" i="2"/>
  <c r="G20" i="2"/>
  <c r="G19" i="2"/>
  <c r="G18" i="2"/>
  <c r="G17" i="2"/>
  <c r="G5" i="2"/>
  <c r="G6" i="2"/>
  <c r="G7" i="2"/>
  <c r="G8" i="2"/>
  <c r="G9" i="2"/>
  <c r="G4" i="2"/>
  <c r="C10" i="2"/>
  <c r="D10" i="2"/>
  <c r="E10" i="2"/>
  <c r="F10" i="2"/>
  <c r="B10" i="2"/>
  <c r="H143" i="1"/>
  <c r="G143" i="1"/>
  <c r="F143" i="1"/>
  <c r="E143" i="1"/>
  <c r="D143" i="1"/>
  <c r="C143" i="1"/>
  <c r="B143" i="1"/>
  <c r="I142" i="1"/>
  <c r="I141" i="1"/>
  <c r="I140" i="1"/>
  <c r="I139" i="1"/>
  <c r="I138" i="1"/>
  <c r="I137" i="1"/>
  <c r="H130" i="1"/>
  <c r="G130" i="1"/>
  <c r="F130" i="1"/>
  <c r="E130" i="1"/>
  <c r="D130" i="1"/>
  <c r="C130" i="1"/>
  <c r="B130" i="1"/>
  <c r="I129" i="1"/>
  <c r="I128" i="1"/>
  <c r="I127" i="1"/>
  <c r="I126" i="1"/>
  <c r="I125" i="1"/>
  <c r="I124" i="1"/>
  <c r="H103" i="1"/>
  <c r="G103" i="1"/>
  <c r="F103" i="1"/>
  <c r="E103" i="1"/>
  <c r="D103" i="1"/>
  <c r="C103" i="1"/>
  <c r="B103" i="1"/>
  <c r="I102" i="1"/>
  <c r="I101" i="1"/>
  <c r="I100" i="1"/>
  <c r="I99" i="1"/>
  <c r="I98" i="1"/>
  <c r="I97" i="1"/>
  <c r="H90" i="1"/>
  <c r="G90" i="1"/>
  <c r="F90" i="1"/>
  <c r="E90" i="1"/>
  <c r="D90" i="1"/>
  <c r="C90" i="1"/>
  <c r="B90" i="1"/>
  <c r="I89" i="1"/>
  <c r="I88" i="1"/>
  <c r="I87" i="1"/>
  <c r="I86" i="1"/>
  <c r="I85" i="1"/>
  <c r="I84" i="1"/>
  <c r="H63" i="1"/>
  <c r="I63" i="1" s="1"/>
  <c r="G63" i="1"/>
  <c r="F63" i="1"/>
  <c r="E63" i="1"/>
  <c r="D63" i="1"/>
  <c r="C63" i="1"/>
  <c r="B63" i="1"/>
  <c r="I62" i="1"/>
  <c r="I61" i="1"/>
  <c r="I60" i="1"/>
  <c r="I59" i="1"/>
  <c r="I58" i="1"/>
  <c r="I57" i="1"/>
  <c r="H50" i="1"/>
  <c r="G50" i="1"/>
  <c r="F50" i="1"/>
  <c r="E50" i="1"/>
  <c r="D50" i="1"/>
  <c r="C50" i="1"/>
  <c r="B50" i="1"/>
  <c r="I49" i="1"/>
  <c r="I48" i="1"/>
  <c r="I47" i="1"/>
  <c r="I46" i="1"/>
  <c r="I45" i="1"/>
  <c r="I44" i="1"/>
  <c r="H10" i="1"/>
  <c r="G10" i="1"/>
  <c r="F10" i="1"/>
  <c r="E10" i="1"/>
  <c r="D10" i="1"/>
  <c r="C10" i="1"/>
  <c r="B10" i="1"/>
  <c r="I9" i="1"/>
  <c r="I8" i="1"/>
  <c r="I7" i="1"/>
  <c r="I6" i="1"/>
  <c r="I5" i="1"/>
  <c r="I4" i="1"/>
  <c r="I18" i="1"/>
  <c r="I19" i="1"/>
  <c r="I20" i="1"/>
  <c r="I21" i="1"/>
  <c r="I22" i="1"/>
  <c r="I17" i="1"/>
  <c r="C23" i="1"/>
  <c r="D23" i="1"/>
  <c r="E23" i="1"/>
  <c r="F23" i="1"/>
  <c r="G23" i="1"/>
  <c r="H23" i="1"/>
  <c r="B23" i="1"/>
  <c r="D95" i="7" l="1"/>
  <c r="D83" i="7"/>
  <c r="D9" i="7"/>
  <c r="I83" i="6"/>
  <c r="I73" i="8"/>
  <c r="H130" i="5"/>
  <c r="H90" i="5"/>
  <c r="H23" i="4"/>
  <c r="I9" i="6"/>
  <c r="I165" i="8"/>
  <c r="I150" i="8"/>
  <c r="I119" i="8"/>
  <c r="I104" i="8"/>
  <c r="I58" i="8"/>
  <c r="I27" i="8"/>
  <c r="I12" i="8"/>
  <c r="D132" i="7"/>
  <c r="D58" i="7"/>
  <c r="D46" i="7"/>
  <c r="D21" i="7"/>
  <c r="I132" i="6"/>
  <c r="I120" i="6"/>
  <c r="I95" i="6"/>
  <c r="I58" i="6"/>
  <c r="I46" i="6"/>
  <c r="I21" i="6"/>
  <c r="H50" i="5"/>
  <c r="H23" i="5"/>
  <c r="H10" i="5"/>
  <c r="H143" i="4"/>
  <c r="H130" i="4"/>
  <c r="H63" i="4"/>
  <c r="H50" i="4"/>
  <c r="H10" i="4"/>
  <c r="G130" i="2"/>
  <c r="G103" i="2"/>
  <c r="G90" i="2"/>
  <c r="G63" i="2"/>
  <c r="G50" i="2"/>
  <c r="G23" i="2"/>
  <c r="G10" i="2"/>
  <c r="I143" i="1"/>
  <c r="I130" i="1"/>
  <c r="I103" i="1"/>
  <c r="I90" i="1"/>
  <c r="I50" i="1"/>
  <c r="I23" i="1"/>
  <c r="I10" i="1"/>
  <c r="B130" i="8"/>
  <c r="C130" i="8"/>
  <c r="D130" i="8"/>
  <c r="E130" i="8"/>
  <c r="F130" i="8"/>
  <c r="G130" i="8"/>
  <c r="H130" i="8"/>
  <c r="I130" i="8"/>
  <c r="B131" i="8"/>
  <c r="C131" i="8"/>
  <c r="D131" i="8"/>
  <c r="E131" i="8"/>
  <c r="F131" i="8"/>
  <c r="G131" i="8"/>
  <c r="H131" i="8"/>
  <c r="I131" i="8"/>
  <c r="B84" i="8"/>
  <c r="C84" i="8"/>
  <c r="D84" i="8"/>
  <c r="E84" i="8"/>
  <c r="F84" i="8"/>
  <c r="G84" i="8"/>
  <c r="H84" i="8"/>
  <c r="I84" i="8"/>
  <c r="B85" i="8"/>
  <c r="C85" i="8"/>
  <c r="D85" i="8"/>
  <c r="E85" i="8"/>
  <c r="F85" i="8"/>
  <c r="G85" i="8"/>
  <c r="H85" i="8"/>
  <c r="I85" i="8"/>
  <c r="B38" i="8"/>
  <c r="C38" i="8"/>
  <c r="D38" i="8"/>
  <c r="E38" i="8"/>
  <c r="F38" i="8"/>
  <c r="G38" i="8"/>
  <c r="H38" i="8"/>
  <c r="I38" i="8"/>
  <c r="B39" i="8"/>
  <c r="C39" i="8"/>
  <c r="D39" i="8"/>
  <c r="E39" i="8"/>
  <c r="F39" i="8"/>
  <c r="G39" i="8"/>
  <c r="H39" i="8"/>
  <c r="I39" i="8"/>
  <c r="B176" i="8"/>
  <c r="C176" i="8"/>
  <c r="D176" i="8"/>
  <c r="E176" i="8"/>
  <c r="F176" i="8"/>
  <c r="G176" i="8"/>
  <c r="H176" i="8"/>
  <c r="I176" i="8"/>
  <c r="B177" i="8"/>
  <c r="C177" i="8"/>
  <c r="D177" i="8"/>
  <c r="E177" i="8"/>
  <c r="F177" i="8"/>
  <c r="G177" i="8"/>
  <c r="H177" i="8"/>
  <c r="I177" i="8"/>
  <c r="I180" i="8" l="1"/>
  <c r="H180" i="8"/>
  <c r="G180" i="8"/>
  <c r="F180" i="8"/>
  <c r="E180" i="8"/>
  <c r="D180" i="8"/>
  <c r="C180" i="8"/>
  <c r="B180" i="8"/>
  <c r="I179" i="8"/>
  <c r="H179" i="8"/>
  <c r="G179" i="8"/>
  <c r="F179" i="8"/>
  <c r="E179" i="8"/>
  <c r="D179" i="8"/>
  <c r="C179" i="8"/>
  <c r="B179" i="8"/>
  <c r="I178" i="8"/>
  <c r="H178" i="8"/>
  <c r="G178" i="8"/>
  <c r="F178" i="8"/>
  <c r="E178" i="8"/>
  <c r="D178" i="8"/>
  <c r="C178" i="8"/>
  <c r="B178" i="8"/>
  <c r="I175" i="8"/>
  <c r="H175" i="8"/>
  <c r="G175" i="8"/>
  <c r="F175" i="8"/>
  <c r="E175" i="8"/>
  <c r="D175" i="8"/>
  <c r="C175" i="8"/>
  <c r="B175" i="8"/>
  <c r="I174" i="8"/>
  <c r="H174" i="8"/>
  <c r="G174" i="8"/>
  <c r="F174" i="8"/>
  <c r="E174" i="8"/>
  <c r="D174" i="8"/>
  <c r="C174" i="8"/>
  <c r="B174" i="8"/>
  <c r="I173" i="8"/>
  <c r="H173" i="8"/>
  <c r="G173" i="8"/>
  <c r="F173" i="8"/>
  <c r="E173" i="8"/>
  <c r="D173" i="8"/>
  <c r="C173" i="8"/>
  <c r="B173" i="8"/>
  <c r="I172" i="8"/>
  <c r="H172" i="8"/>
  <c r="G172" i="8"/>
  <c r="F172" i="8"/>
  <c r="E172" i="8"/>
  <c r="D172" i="8"/>
  <c r="C172" i="8"/>
  <c r="B172" i="8"/>
  <c r="I134" i="8"/>
  <c r="H134" i="8"/>
  <c r="G134" i="8"/>
  <c r="F134" i="8"/>
  <c r="E134" i="8"/>
  <c r="D134" i="8"/>
  <c r="C134" i="8"/>
  <c r="B134" i="8"/>
  <c r="I133" i="8"/>
  <c r="H133" i="8"/>
  <c r="G133" i="8"/>
  <c r="F133" i="8"/>
  <c r="E133" i="8"/>
  <c r="D133" i="8"/>
  <c r="C133" i="8"/>
  <c r="B133" i="8"/>
  <c r="I132" i="8"/>
  <c r="H132" i="8"/>
  <c r="G132" i="8"/>
  <c r="F132" i="8"/>
  <c r="E132" i="8"/>
  <c r="D132" i="8"/>
  <c r="C132" i="8"/>
  <c r="B132" i="8"/>
  <c r="I129" i="8"/>
  <c r="H129" i="8"/>
  <c r="G129" i="8"/>
  <c r="F129" i="8"/>
  <c r="E129" i="8"/>
  <c r="D129" i="8"/>
  <c r="C129" i="8"/>
  <c r="B129" i="8"/>
  <c r="I128" i="8"/>
  <c r="H128" i="8"/>
  <c r="G128" i="8"/>
  <c r="F128" i="8"/>
  <c r="E128" i="8"/>
  <c r="D128" i="8"/>
  <c r="C128" i="8"/>
  <c r="B128" i="8"/>
  <c r="I127" i="8"/>
  <c r="H127" i="8"/>
  <c r="G127" i="8"/>
  <c r="F127" i="8"/>
  <c r="E127" i="8"/>
  <c r="D127" i="8"/>
  <c r="C127" i="8"/>
  <c r="B127" i="8"/>
  <c r="I126" i="8"/>
  <c r="H126" i="8"/>
  <c r="G126" i="8"/>
  <c r="F126" i="8"/>
  <c r="E126" i="8"/>
  <c r="D126" i="8"/>
  <c r="C126" i="8"/>
  <c r="B126" i="8"/>
  <c r="I88" i="8"/>
  <c r="H88" i="8"/>
  <c r="G88" i="8"/>
  <c r="F88" i="8"/>
  <c r="E88" i="8"/>
  <c r="D88" i="8"/>
  <c r="C88" i="8"/>
  <c r="B88" i="8"/>
  <c r="I87" i="8"/>
  <c r="H87" i="8"/>
  <c r="G87" i="8"/>
  <c r="F87" i="8"/>
  <c r="E87" i="8"/>
  <c r="D87" i="8"/>
  <c r="C87" i="8"/>
  <c r="B87" i="8"/>
  <c r="I86" i="8"/>
  <c r="H86" i="8"/>
  <c r="G86" i="8"/>
  <c r="F86" i="8"/>
  <c r="E86" i="8"/>
  <c r="D86" i="8"/>
  <c r="C86" i="8"/>
  <c r="B86" i="8"/>
  <c r="I83" i="8"/>
  <c r="H83" i="8"/>
  <c r="G83" i="8"/>
  <c r="F83" i="8"/>
  <c r="E83" i="8"/>
  <c r="D83" i="8"/>
  <c r="C83" i="8"/>
  <c r="B83" i="8"/>
  <c r="I82" i="8"/>
  <c r="H82" i="8"/>
  <c r="G82" i="8"/>
  <c r="F82" i="8"/>
  <c r="E82" i="8"/>
  <c r="D82" i="8"/>
  <c r="C82" i="8"/>
  <c r="B82" i="8"/>
  <c r="I81" i="8"/>
  <c r="H81" i="8"/>
  <c r="G81" i="8"/>
  <c r="F81" i="8"/>
  <c r="E81" i="8"/>
  <c r="D81" i="8"/>
  <c r="C81" i="8"/>
  <c r="B81" i="8"/>
  <c r="I80" i="8"/>
  <c r="H80" i="8"/>
  <c r="G80" i="8"/>
  <c r="F80" i="8"/>
  <c r="E80" i="8"/>
  <c r="D80" i="8"/>
  <c r="C80" i="8"/>
  <c r="B80" i="8"/>
  <c r="I42" i="8"/>
  <c r="H42" i="8"/>
  <c r="G42" i="8"/>
  <c r="F42" i="8"/>
  <c r="E42" i="8"/>
  <c r="D42" i="8"/>
  <c r="C42" i="8"/>
  <c r="B42" i="8"/>
  <c r="I41" i="8"/>
  <c r="H41" i="8"/>
  <c r="G41" i="8"/>
  <c r="F41" i="8"/>
  <c r="E41" i="8"/>
  <c r="D41" i="8"/>
  <c r="C41" i="8"/>
  <c r="B41" i="8"/>
  <c r="I40" i="8"/>
  <c r="H40" i="8"/>
  <c r="G40" i="8"/>
  <c r="F40" i="8"/>
  <c r="E40" i="8"/>
  <c r="D40" i="8"/>
  <c r="C40" i="8"/>
  <c r="B40" i="8"/>
  <c r="I37" i="8"/>
  <c r="H37" i="8"/>
  <c r="G37" i="8"/>
  <c r="F37" i="8"/>
  <c r="E37" i="8"/>
  <c r="D37" i="8"/>
  <c r="C37" i="8"/>
  <c r="B37" i="8"/>
  <c r="I36" i="8"/>
  <c r="H36" i="8"/>
  <c r="G36" i="8"/>
  <c r="F36" i="8"/>
  <c r="E36" i="8"/>
  <c r="D36" i="8"/>
  <c r="C36" i="8"/>
  <c r="B36" i="8"/>
  <c r="I35" i="8"/>
  <c r="H35" i="8"/>
  <c r="G35" i="8"/>
  <c r="F35" i="8"/>
  <c r="E35" i="8"/>
  <c r="D35" i="8"/>
  <c r="C35" i="8"/>
  <c r="B35" i="8"/>
  <c r="I34" i="8"/>
  <c r="H34" i="8"/>
  <c r="G34" i="8"/>
  <c r="F34" i="8"/>
  <c r="E34" i="8"/>
  <c r="D34" i="8"/>
  <c r="C34" i="8"/>
  <c r="B34" i="8"/>
  <c r="D144" i="7" l="1"/>
  <c r="C144" i="7"/>
  <c r="B144" i="7"/>
  <c r="D143" i="7"/>
  <c r="C143" i="7"/>
  <c r="B143" i="7"/>
  <c r="D142" i="7"/>
  <c r="C142" i="7"/>
  <c r="B142" i="7"/>
  <c r="D141" i="7"/>
  <c r="C141" i="7"/>
  <c r="B141" i="7"/>
  <c r="D140" i="7"/>
  <c r="C140" i="7"/>
  <c r="B140" i="7"/>
  <c r="D139" i="7"/>
  <c r="C139" i="7"/>
  <c r="B139" i="7"/>
  <c r="D107" i="7"/>
  <c r="C107" i="7"/>
  <c r="B107" i="7"/>
  <c r="D106" i="7"/>
  <c r="C106" i="7"/>
  <c r="B106" i="7"/>
  <c r="D105" i="7"/>
  <c r="C105" i="7"/>
  <c r="B105" i="7"/>
  <c r="D104" i="7"/>
  <c r="C104" i="7"/>
  <c r="B104" i="7"/>
  <c r="D103" i="7"/>
  <c r="C103" i="7"/>
  <c r="B103" i="7"/>
  <c r="D102" i="7"/>
  <c r="C102" i="7"/>
  <c r="B102" i="7"/>
  <c r="D70" i="7"/>
  <c r="C70" i="7"/>
  <c r="B70" i="7"/>
  <c r="D69" i="7"/>
  <c r="C69" i="7"/>
  <c r="B69" i="7"/>
  <c r="D68" i="7"/>
  <c r="C68" i="7"/>
  <c r="B68" i="7"/>
  <c r="D67" i="7"/>
  <c r="C67" i="7"/>
  <c r="B67" i="7"/>
  <c r="D66" i="7"/>
  <c r="C66" i="7"/>
  <c r="B66" i="7"/>
  <c r="D65" i="7"/>
  <c r="C65" i="7"/>
  <c r="B65" i="7"/>
  <c r="D33" i="7"/>
  <c r="C33" i="7"/>
  <c r="B33" i="7"/>
  <c r="D32" i="7"/>
  <c r="C32" i="7"/>
  <c r="B32" i="7"/>
  <c r="D31" i="7"/>
  <c r="C31" i="7"/>
  <c r="B31" i="7"/>
  <c r="D30" i="7"/>
  <c r="C30" i="7"/>
  <c r="B30" i="7"/>
  <c r="D29" i="7"/>
  <c r="C29" i="7"/>
  <c r="B29" i="7"/>
  <c r="D28" i="7"/>
  <c r="C28" i="7"/>
  <c r="B28" i="7"/>
  <c r="B33" i="6"/>
  <c r="I144" i="6"/>
  <c r="H144" i="6"/>
  <c r="G144" i="6"/>
  <c r="F144" i="6"/>
  <c r="E144" i="6"/>
  <c r="D144" i="6"/>
  <c r="C144" i="6"/>
  <c r="B144" i="6"/>
  <c r="I143" i="6"/>
  <c r="H143" i="6"/>
  <c r="G143" i="6"/>
  <c r="F143" i="6"/>
  <c r="E143" i="6"/>
  <c r="D143" i="6"/>
  <c r="C143" i="6"/>
  <c r="B143" i="6"/>
  <c r="I142" i="6"/>
  <c r="H142" i="6"/>
  <c r="G142" i="6"/>
  <c r="F142" i="6"/>
  <c r="E142" i="6"/>
  <c r="D142" i="6"/>
  <c r="C142" i="6"/>
  <c r="B142" i="6"/>
  <c r="I141" i="6"/>
  <c r="H141" i="6"/>
  <c r="G141" i="6"/>
  <c r="F141" i="6"/>
  <c r="E141" i="6"/>
  <c r="D141" i="6"/>
  <c r="C141" i="6"/>
  <c r="B141" i="6"/>
  <c r="I140" i="6"/>
  <c r="H140" i="6"/>
  <c r="G140" i="6"/>
  <c r="F140" i="6"/>
  <c r="E140" i="6"/>
  <c r="D140" i="6"/>
  <c r="C140" i="6"/>
  <c r="B140" i="6"/>
  <c r="I139" i="6"/>
  <c r="H139" i="6"/>
  <c r="G139" i="6"/>
  <c r="F139" i="6"/>
  <c r="E139" i="6"/>
  <c r="D139" i="6"/>
  <c r="C139" i="6"/>
  <c r="B139" i="6"/>
  <c r="I107" i="6"/>
  <c r="H107" i="6"/>
  <c r="G107" i="6"/>
  <c r="F107" i="6"/>
  <c r="E107" i="6"/>
  <c r="D107" i="6"/>
  <c r="C107" i="6"/>
  <c r="B107" i="6"/>
  <c r="I106" i="6"/>
  <c r="H106" i="6"/>
  <c r="G106" i="6"/>
  <c r="F106" i="6"/>
  <c r="E106" i="6"/>
  <c r="D106" i="6"/>
  <c r="C106" i="6"/>
  <c r="B106" i="6"/>
  <c r="I105" i="6"/>
  <c r="H105" i="6"/>
  <c r="G105" i="6"/>
  <c r="F105" i="6"/>
  <c r="E105" i="6"/>
  <c r="D105" i="6"/>
  <c r="C105" i="6"/>
  <c r="B105" i="6"/>
  <c r="I104" i="6"/>
  <c r="H104" i="6"/>
  <c r="G104" i="6"/>
  <c r="F104" i="6"/>
  <c r="E104" i="6"/>
  <c r="D104" i="6"/>
  <c r="C104" i="6"/>
  <c r="B104" i="6"/>
  <c r="I103" i="6"/>
  <c r="H103" i="6"/>
  <c r="G103" i="6"/>
  <c r="F103" i="6"/>
  <c r="E103" i="6"/>
  <c r="D103" i="6"/>
  <c r="C103" i="6"/>
  <c r="B103" i="6"/>
  <c r="I102" i="6"/>
  <c r="H102" i="6"/>
  <c r="G102" i="6"/>
  <c r="F102" i="6"/>
  <c r="E102" i="6"/>
  <c r="D102" i="6"/>
  <c r="C102" i="6"/>
  <c r="B102" i="6"/>
  <c r="I70" i="6"/>
  <c r="H70" i="6"/>
  <c r="G70" i="6"/>
  <c r="F70" i="6"/>
  <c r="E70" i="6"/>
  <c r="D70" i="6"/>
  <c r="C70" i="6"/>
  <c r="B70" i="6"/>
  <c r="I69" i="6"/>
  <c r="H69" i="6"/>
  <c r="G69" i="6"/>
  <c r="F69" i="6"/>
  <c r="E69" i="6"/>
  <c r="D69" i="6"/>
  <c r="C69" i="6"/>
  <c r="B69" i="6"/>
  <c r="I68" i="6"/>
  <c r="H68" i="6"/>
  <c r="G68" i="6"/>
  <c r="F68" i="6"/>
  <c r="E68" i="6"/>
  <c r="D68" i="6"/>
  <c r="C68" i="6"/>
  <c r="B68" i="6"/>
  <c r="I67" i="6"/>
  <c r="H67" i="6"/>
  <c r="G67" i="6"/>
  <c r="F67" i="6"/>
  <c r="E67" i="6"/>
  <c r="D67" i="6"/>
  <c r="C67" i="6"/>
  <c r="B67" i="6"/>
  <c r="I66" i="6"/>
  <c r="H66" i="6"/>
  <c r="G66" i="6"/>
  <c r="F66" i="6"/>
  <c r="E66" i="6"/>
  <c r="D66" i="6"/>
  <c r="C66" i="6"/>
  <c r="B66" i="6"/>
  <c r="I65" i="6"/>
  <c r="H65" i="6"/>
  <c r="G65" i="6"/>
  <c r="F65" i="6"/>
  <c r="E65" i="6"/>
  <c r="D65" i="6"/>
  <c r="C65" i="6"/>
  <c r="B65" i="6"/>
  <c r="I33" i="6"/>
  <c r="H33" i="6"/>
  <c r="G33" i="6"/>
  <c r="F33" i="6"/>
  <c r="E33" i="6"/>
  <c r="D33" i="6"/>
  <c r="C33" i="6"/>
  <c r="I32" i="6"/>
  <c r="H32" i="6"/>
  <c r="G32" i="6"/>
  <c r="F32" i="6"/>
  <c r="E32" i="6"/>
  <c r="D32" i="6"/>
  <c r="C32" i="6"/>
  <c r="B32" i="6"/>
  <c r="I31" i="6"/>
  <c r="H31" i="6"/>
  <c r="G31" i="6"/>
  <c r="F31" i="6"/>
  <c r="E31" i="6"/>
  <c r="D31" i="6"/>
  <c r="C31" i="6"/>
  <c r="B31" i="6"/>
  <c r="I30" i="6"/>
  <c r="H30" i="6"/>
  <c r="G30" i="6"/>
  <c r="F30" i="6"/>
  <c r="E30" i="6"/>
  <c r="D30" i="6"/>
  <c r="C30" i="6"/>
  <c r="B30" i="6"/>
  <c r="I29" i="6"/>
  <c r="H29" i="6"/>
  <c r="G29" i="6"/>
  <c r="F29" i="6"/>
  <c r="E29" i="6"/>
  <c r="D29" i="6"/>
  <c r="C29" i="6"/>
  <c r="B29" i="6"/>
  <c r="I28" i="6"/>
  <c r="H28" i="6"/>
  <c r="G28" i="6"/>
  <c r="F28" i="6"/>
  <c r="E28" i="6"/>
  <c r="D28" i="6"/>
  <c r="C28" i="6"/>
  <c r="B28" i="6"/>
  <c r="H156" i="5"/>
  <c r="G156" i="5"/>
  <c r="F156" i="5"/>
  <c r="E156" i="5"/>
  <c r="D156" i="5"/>
  <c r="C156" i="5"/>
  <c r="B156" i="5"/>
  <c r="H155" i="5"/>
  <c r="G155" i="5"/>
  <c r="F155" i="5"/>
  <c r="E155" i="5"/>
  <c r="D155" i="5"/>
  <c r="C155" i="5"/>
  <c r="B155" i="5"/>
  <c r="H154" i="5"/>
  <c r="G154" i="5"/>
  <c r="F154" i="5"/>
  <c r="E154" i="5"/>
  <c r="D154" i="5"/>
  <c r="C154" i="5"/>
  <c r="B154" i="5"/>
  <c r="H153" i="5"/>
  <c r="G153" i="5"/>
  <c r="F153" i="5"/>
  <c r="E153" i="5"/>
  <c r="D153" i="5"/>
  <c r="C153" i="5"/>
  <c r="B153" i="5"/>
  <c r="H152" i="5"/>
  <c r="G152" i="5"/>
  <c r="F152" i="5"/>
  <c r="E152" i="5"/>
  <c r="D152" i="5"/>
  <c r="C152" i="5"/>
  <c r="B152" i="5"/>
  <c r="H151" i="5"/>
  <c r="G151" i="5"/>
  <c r="F151" i="5"/>
  <c r="E151" i="5"/>
  <c r="D151" i="5"/>
  <c r="C151" i="5"/>
  <c r="B151" i="5"/>
  <c r="H150" i="5"/>
  <c r="G150" i="5"/>
  <c r="F150" i="5"/>
  <c r="E150" i="5"/>
  <c r="D150" i="5"/>
  <c r="C150" i="5"/>
  <c r="B150" i="5"/>
  <c r="H116" i="5"/>
  <c r="G116" i="5"/>
  <c r="F116" i="5"/>
  <c r="E116" i="5"/>
  <c r="D116" i="5"/>
  <c r="C116" i="5"/>
  <c r="B116" i="5"/>
  <c r="H115" i="5"/>
  <c r="G115" i="5"/>
  <c r="F115" i="5"/>
  <c r="E115" i="5"/>
  <c r="D115" i="5"/>
  <c r="C115" i="5"/>
  <c r="B115" i="5"/>
  <c r="H114" i="5"/>
  <c r="G114" i="5"/>
  <c r="F114" i="5"/>
  <c r="E114" i="5"/>
  <c r="D114" i="5"/>
  <c r="C114" i="5"/>
  <c r="B114" i="5"/>
  <c r="H113" i="5"/>
  <c r="G113" i="5"/>
  <c r="F113" i="5"/>
  <c r="E113" i="5"/>
  <c r="D113" i="5"/>
  <c r="C113" i="5"/>
  <c r="B113" i="5"/>
  <c r="H112" i="5"/>
  <c r="G112" i="5"/>
  <c r="F112" i="5"/>
  <c r="E112" i="5"/>
  <c r="D112" i="5"/>
  <c r="C112" i="5"/>
  <c r="B112" i="5"/>
  <c r="H111" i="5"/>
  <c r="G111" i="5"/>
  <c r="F111" i="5"/>
  <c r="E111" i="5"/>
  <c r="D111" i="5"/>
  <c r="C111" i="5"/>
  <c r="B111" i="5"/>
  <c r="H110" i="5"/>
  <c r="G110" i="5"/>
  <c r="F110" i="5"/>
  <c r="E110" i="5"/>
  <c r="D110" i="5"/>
  <c r="C110" i="5"/>
  <c r="B110" i="5"/>
  <c r="H76" i="5"/>
  <c r="G76" i="5"/>
  <c r="F76" i="5"/>
  <c r="E76" i="5"/>
  <c r="D76" i="5"/>
  <c r="C76" i="5"/>
  <c r="B76" i="5"/>
  <c r="H75" i="5"/>
  <c r="G75" i="5"/>
  <c r="F75" i="5"/>
  <c r="E75" i="5"/>
  <c r="D75" i="5"/>
  <c r="C75" i="5"/>
  <c r="B75" i="5"/>
  <c r="H74" i="5"/>
  <c r="G74" i="5"/>
  <c r="F74" i="5"/>
  <c r="E74" i="5"/>
  <c r="D74" i="5"/>
  <c r="C74" i="5"/>
  <c r="B74" i="5"/>
  <c r="H73" i="5"/>
  <c r="G73" i="5"/>
  <c r="F73" i="5"/>
  <c r="E73" i="5"/>
  <c r="D73" i="5"/>
  <c r="C73" i="5"/>
  <c r="B73" i="5"/>
  <c r="H72" i="5"/>
  <c r="G72" i="5"/>
  <c r="F72" i="5"/>
  <c r="E72" i="5"/>
  <c r="D72" i="5"/>
  <c r="C72" i="5"/>
  <c r="B72" i="5"/>
  <c r="H71" i="5"/>
  <c r="G71" i="5"/>
  <c r="F71" i="5"/>
  <c r="E71" i="5"/>
  <c r="D71" i="5"/>
  <c r="C71" i="5"/>
  <c r="B71" i="5"/>
  <c r="H70" i="5"/>
  <c r="G70" i="5"/>
  <c r="F70" i="5"/>
  <c r="E70" i="5"/>
  <c r="D70" i="5"/>
  <c r="C70" i="5"/>
  <c r="B70" i="5"/>
  <c r="H36" i="5"/>
  <c r="G36" i="5"/>
  <c r="F36" i="5"/>
  <c r="E36" i="5"/>
  <c r="D36" i="5"/>
  <c r="C36" i="5"/>
  <c r="B36" i="5"/>
  <c r="H35" i="5"/>
  <c r="G35" i="5"/>
  <c r="F35" i="5"/>
  <c r="E35" i="5"/>
  <c r="D35" i="5"/>
  <c r="C35" i="5"/>
  <c r="B35" i="5"/>
  <c r="H34" i="5"/>
  <c r="G34" i="5"/>
  <c r="F34" i="5"/>
  <c r="E34" i="5"/>
  <c r="D34" i="5"/>
  <c r="C34" i="5"/>
  <c r="B34" i="5"/>
  <c r="H33" i="5"/>
  <c r="G33" i="5"/>
  <c r="F33" i="5"/>
  <c r="E33" i="5"/>
  <c r="D33" i="5"/>
  <c r="C33" i="5"/>
  <c r="B33" i="5"/>
  <c r="H32" i="5"/>
  <c r="G32" i="5"/>
  <c r="F32" i="5"/>
  <c r="E32" i="5"/>
  <c r="D32" i="5"/>
  <c r="C32" i="5"/>
  <c r="B32" i="5"/>
  <c r="H31" i="5"/>
  <c r="G31" i="5"/>
  <c r="F31" i="5"/>
  <c r="E31" i="5"/>
  <c r="D31" i="5"/>
  <c r="C31" i="5"/>
  <c r="B31" i="5"/>
  <c r="H30" i="5"/>
  <c r="G30" i="5"/>
  <c r="F30" i="5"/>
  <c r="E30" i="5"/>
  <c r="D30" i="5"/>
  <c r="C30" i="5"/>
  <c r="B30" i="5"/>
  <c r="H156" i="4"/>
  <c r="G156" i="4"/>
  <c r="F156" i="4"/>
  <c r="E156" i="4"/>
  <c r="D156" i="4"/>
  <c r="C156" i="4"/>
  <c r="B156" i="4"/>
  <c r="H155" i="4"/>
  <c r="G155" i="4"/>
  <c r="F155" i="4"/>
  <c r="E155" i="4"/>
  <c r="D155" i="4"/>
  <c r="C155" i="4"/>
  <c r="B155" i="4"/>
  <c r="H154" i="4"/>
  <c r="G154" i="4"/>
  <c r="F154" i="4"/>
  <c r="E154" i="4"/>
  <c r="D154" i="4"/>
  <c r="C154" i="4"/>
  <c r="B154" i="4"/>
  <c r="H153" i="4"/>
  <c r="G153" i="4"/>
  <c r="F153" i="4"/>
  <c r="E153" i="4"/>
  <c r="D153" i="4"/>
  <c r="C153" i="4"/>
  <c r="B153" i="4"/>
  <c r="H152" i="4"/>
  <c r="G152" i="4"/>
  <c r="F152" i="4"/>
  <c r="E152" i="4"/>
  <c r="D152" i="4"/>
  <c r="C152" i="4"/>
  <c r="B152" i="4"/>
  <c r="H151" i="4"/>
  <c r="G151" i="4"/>
  <c r="F151" i="4"/>
  <c r="E151" i="4"/>
  <c r="D151" i="4"/>
  <c r="C151" i="4"/>
  <c r="B151" i="4"/>
  <c r="H150" i="4"/>
  <c r="G150" i="4"/>
  <c r="F150" i="4"/>
  <c r="E150" i="4"/>
  <c r="D150" i="4"/>
  <c r="C150" i="4"/>
  <c r="B150" i="4"/>
  <c r="H116" i="4"/>
  <c r="G116" i="4"/>
  <c r="F116" i="4"/>
  <c r="E116" i="4"/>
  <c r="D116" i="4"/>
  <c r="C116" i="4"/>
  <c r="B116" i="4"/>
  <c r="H115" i="4"/>
  <c r="G115" i="4"/>
  <c r="F115" i="4"/>
  <c r="E115" i="4"/>
  <c r="D115" i="4"/>
  <c r="C115" i="4"/>
  <c r="B115" i="4"/>
  <c r="H114" i="4"/>
  <c r="G114" i="4"/>
  <c r="F114" i="4"/>
  <c r="E114" i="4"/>
  <c r="D114" i="4"/>
  <c r="C114" i="4"/>
  <c r="B114" i="4"/>
  <c r="H113" i="4"/>
  <c r="G113" i="4"/>
  <c r="F113" i="4"/>
  <c r="E113" i="4"/>
  <c r="D113" i="4"/>
  <c r="C113" i="4"/>
  <c r="B113" i="4"/>
  <c r="H112" i="4"/>
  <c r="G112" i="4"/>
  <c r="F112" i="4"/>
  <c r="E112" i="4"/>
  <c r="D112" i="4"/>
  <c r="C112" i="4"/>
  <c r="B112" i="4"/>
  <c r="H111" i="4"/>
  <c r="G111" i="4"/>
  <c r="F111" i="4"/>
  <c r="E111" i="4"/>
  <c r="D111" i="4"/>
  <c r="C111" i="4"/>
  <c r="B111" i="4"/>
  <c r="H110" i="4"/>
  <c r="G110" i="4"/>
  <c r="F110" i="4"/>
  <c r="E110" i="4"/>
  <c r="D110" i="4"/>
  <c r="C110" i="4"/>
  <c r="B110" i="4"/>
  <c r="H76" i="4"/>
  <c r="G76" i="4"/>
  <c r="F76" i="4"/>
  <c r="E76" i="4"/>
  <c r="D76" i="4"/>
  <c r="C76" i="4"/>
  <c r="B76" i="4"/>
  <c r="H75" i="4"/>
  <c r="G75" i="4"/>
  <c r="F75" i="4"/>
  <c r="E75" i="4"/>
  <c r="D75" i="4"/>
  <c r="C75" i="4"/>
  <c r="B75" i="4"/>
  <c r="H74" i="4"/>
  <c r="G74" i="4"/>
  <c r="F74" i="4"/>
  <c r="E74" i="4"/>
  <c r="D74" i="4"/>
  <c r="C74" i="4"/>
  <c r="B74" i="4"/>
  <c r="H73" i="4"/>
  <c r="G73" i="4"/>
  <c r="F73" i="4"/>
  <c r="E73" i="4"/>
  <c r="D73" i="4"/>
  <c r="C73" i="4"/>
  <c r="B73" i="4"/>
  <c r="H72" i="4"/>
  <c r="G72" i="4"/>
  <c r="F72" i="4"/>
  <c r="E72" i="4"/>
  <c r="D72" i="4"/>
  <c r="C72" i="4"/>
  <c r="B72" i="4"/>
  <c r="H71" i="4"/>
  <c r="G71" i="4"/>
  <c r="F71" i="4"/>
  <c r="E71" i="4"/>
  <c r="D71" i="4"/>
  <c r="C71" i="4"/>
  <c r="B71" i="4"/>
  <c r="H70" i="4"/>
  <c r="G70" i="4"/>
  <c r="F70" i="4"/>
  <c r="E70" i="4"/>
  <c r="D70" i="4"/>
  <c r="C70" i="4"/>
  <c r="B70" i="4"/>
  <c r="H36" i="4"/>
  <c r="G36" i="4"/>
  <c r="F36" i="4"/>
  <c r="E36" i="4"/>
  <c r="D36" i="4"/>
  <c r="C36" i="4"/>
  <c r="B36" i="4"/>
  <c r="H35" i="4"/>
  <c r="G35" i="4"/>
  <c r="F35" i="4"/>
  <c r="E35" i="4"/>
  <c r="D35" i="4"/>
  <c r="C35" i="4"/>
  <c r="B35" i="4"/>
  <c r="H34" i="4"/>
  <c r="G34" i="4"/>
  <c r="F34" i="4"/>
  <c r="E34" i="4"/>
  <c r="D34" i="4"/>
  <c r="C34" i="4"/>
  <c r="B34" i="4"/>
  <c r="H33" i="4"/>
  <c r="G33" i="4"/>
  <c r="F33" i="4"/>
  <c r="E33" i="4"/>
  <c r="D33" i="4"/>
  <c r="C33" i="4"/>
  <c r="B33" i="4"/>
  <c r="H32" i="4"/>
  <c r="G32" i="4"/>
  <c r="F32" i="4"/>
  <c r="E32" i="4"/>
  <c r="D32" i="4"/>
  <c r="C32" i="4"/>
  <c r="B32" i="4"/>
  <c r="H31" i="4"/>
  <c r="G31" i="4"/>
  <c r="F31" i="4"/>
  <c r="E31" i="4"/>
  <c r="D31" i="4"/>
  <c r="C31" i="4"/>
  <c r="B31" i="4"/>
  <c r="H30" i="4"/>
  <c r="G30" i="4"/>
  <c r="F30" i="4"/>
  <c r="E30" i="4"/>
  <c r="D30" i="4"/>
  <c r="C30" i="4"/>
  <c r="B30" i="4"/>
  <c r="G156" i="2"/>
  <c r="F156" i="2"/>
  <c r="E156" i="2"/>
  <c r="D156" i="2"/>
  <c r="C156" i="2"/>
  <c r="B156" i="2"/>
  <c r="G155" i="2"/>
  <c r="F155" i="2"/>
  <c r="E155" i="2"/>
  <c r="D155" i="2"/>
  <c r="C155" i="2"/>
  <c r="B155" i="2"/>
  <c r="G154" i="2"/>
  <c r="F154" i="2"/>
  <c r="E154" i="2"/>
  <c r="D154" i="2"/>
  <c r="C154" i="2"/>
  <c r="B154" i="2"/>
  <c r="G153" i="2"/>
  <c r="F153" i="2"/>
  <c r="E153" i="2"/>
  <c r="D153" i="2"/>
  <c r="C153" i="2"/>
  <c r="B153" i="2"/>
  <c r="G152" i="2"/>
  <c r="F152" i="2"/>
  <c r="E152" i="2"/>
  <c r="D152" i="2"/>
  <c r="C152" i="2"/>
  <c r="B152" i="2"/>
  <c r="G151" i="2"/>
  <c r="F151" i="2"/>
  <c r="E151" i="2"/>
  <c r="D151" i="2"/>
  <c r="C151" i="2"/>
  <c r="B151" i="2"/>
  <c r="G150" i="2"/>
  <c r="F150" i="2"/>
  <c r="E150" i="2"/>
  <c r="D150" i="2"/>
  <c r="C150" i="2"/>
  <c r="B150"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76" i="2"/>
  <c r="F76" i="2"/>
  <c r="E76" i="2"/>
  <c r="D76" i="2"/>
  <c r="C76" i="2"/>
  <c r="B76" i="2"/>
  <c r="G75" i="2"/>
  <c r="F75" i="2"/>
  <c r="E75" i="2"/>
  <c r="D75" i="2"/>
  <c r="C75" i="2"/>
  <c r="B75" i="2"/>
  <c r="G74" i="2"/>
  <c r="F74" i="2"/>
  <c r="E74" i="2"/>
  <c r="D74" i="2"/>
  <c r="C74" i="2"/>
  <c r="B74" i="2"/>
  <c r="G73" i="2"/>
  <c r="F73" i="2"/>
  <c r="E73" i="2"/>
  <c r="D73" i="2"/>
  <c r="C73" i="2"/>
  <c r="B73" i="2"/>
  <c r="G72" i="2"/>
  <c r="F72" i="2"/>
  <c r="E72" i="2"/>
  <c r="D72" i="2"/>
  <c r="C72" i="2"/>
  <c r="B72" i="2"/>
  <c r="G71" i="2"/>
  <c r="F71" i="2"/>
  <c r="E71" i="2"/>
  <c r="D71" i="2"/>
  <c r="C71" i="2"/>
  <c r="B71" i="2"/>
  <c r="G70" i="2"/>
  <c r="F70" i="2"/>
  <c r="E70" i="2"/>
  <c r="D70" i="2"/>
  <c r="C70" i="2"/>
  <c r="B70" i="2"/>
  <c r="G36" i="2"/>
  <c r="F36" i="2"/>
  <c r="E36" i="2"/>
  <c r="D36" i="2"/>
  <c r="C36" i="2"/>
  <c r="B36" i="2"/>
  <c r="G35" i="2"/>
  <c r="F35" i="2"/>
  <c r="E35" i="2"/>
  <c r="D35" i="2"/>
  <c r="C35" i="2"/>
  <c r="B35" i="2"/>
  <c r="G34" i="2"/>
  <c r="F34" i="2"/>
  <c r="E34" i="2"/>
  <c r="D34" i="2"/>
  <c r="C34" i="2"/>
  <c r="B34" i="2"/>
  <c r="G33" i="2"/>
  <c r="F33" i="2"/>
  <c r="E33" i="2"/>
  <c r="D33" i="2"/>
  <c r="C33" i="2"/>
  <c r="B33" i="2"/>
  <c r="G32" i="2"/>
  <c r="F32" i="2"/>
  <c r="E32" i="2"/>
  <c r="D32" i="2"/>
  <c r="C32" i="2"/>
  <c r="B32" i="2"/>
  <c r="G31" i="2"/>
  <c r="F31" i="2"/>
  <c r="E31" i="2"/>
  <c r="D31" i="2"/>
  <c r="C31" i="2"/>
  <c r="B31" i="2"/>
  <c r="G30" i="2"/>
  <c r="F30" i="2"/>
  <c r="E30" i="2"/>
  <c r="D30" i="2"/>
  <c r="C30" i="2"/>
  <c r="B30" i="2"/>
  <c r="I156" i="1"/>
  <c r="H156" i="1"/>
  <c r="G156" i="1"/>
  <c r="F156" i="1"/>
  <c r="E156" i="1"/>
  <c r="D156" i="1"/>
  <c r="C156" i="1"/>
  <c r="B156" i="1"/>
  <c r="I155" i="1"/>
  <c r="H155" i="1"/>
  <c r="G155" i="1"/>
  <c r="F155" i="1"/>
  <c r="E155" i="1"/>
  <c r="D155" i="1"/>
  <c r="C155" i="1"/>
  <c r="B155" i="1"/>
  <c r="I154" i="1"/>
  <c r="H154" i="1"/>
  <c r="G154" i="1"/>
  <c r="F154" i="1"/>
  <c r="E154" i="1"/>
  <c r="D154" i="1"/>
  <c r="C154" i="1"/>
  <c r="B154" i="1"/>
  <c r="I153" i="1"/>
  <c r="H153" i="1"/>
  <c r="G153" i="1"/>
  <c r="F153" i="1"/>
  <c r="E153" i="1"/>
  <c r="D153" i="1"/>
  <c r="C153" i="1"/>
  <c r="B153" i="1"/>
  <c r="I152" i="1"/>
  <c r="H152" i="1"/>
  <c r="G152" i="1"/>
  <c r="F152" i="1"/>
  <c r="E152" i="1"/>
  <c r="D152" i="1"/>
  <c r="C152" i="1"/>
  <c r="B152" i="1"/>
  <c r="I151" i="1"/>
  <c r="H151" i="1"/>
  <c r="G151" i="1"/>
  <c r="F151" i="1"/>
  <c r="E151" i="1"/>
  <c r="D151" i="1"/>
  <c r="C151" i="1"/>
  <c r="B151" i="1"/>
  <c r="I150" i="1"/>
  <c r="H150" i="1"/>
  <c r="G150" i="1"/>
  <c r="F150" i="1"/>
  <c r="E150" i="1"/>
  <c r="D150" i="1"/>
  <c r="C150" i="1"/>
  <c r="B150" i="1"/>
  <c r="I116" i="1"/>
  <c r="H116" i="1"/>
  <c r="G116" i="1"/>
  <c r="F116" i="1"/>
  <c r="E116" i="1"/>
  <c r="D116" i="1"/>
  <c r="C116" i="1"/>
  <c r="B116" i="1"/>
  <c r="I115" i="1"/>
  <c r="H115" i="1"/>
  <c r="G115" i="1"/>
  <c r="F115" i="1"/>
  <c r="E115" i="1"/>
  <c r="D115" i="1"/>
  <c r="C115" i="1"/>
  <c r="B115" i="1"/>
  <c r="I114" i="1"/>
  <c r="H114" i="1"/>
  <c r="G114" i="1"/>
  <c r="F114" i="1"/>
  <c r="E114" i="1"/>
  <c r="D114" i="1"/>
  <c r="C114" i="1"/>
  <c r="B114" i="1"/>
  <c r="I113" i="1"/>
  <c r="H113" i="1"/>
  <c r="G113" i="1"/>
  <c r="F113" i="1"/>
  <c r="E113" i="1"/>
  <c r="D113" i="1"/>
  <c r="C113" i="1"/>
  <c r="B113" i="1"/>
  <c r="I112" i="1"/>
  <c r="H112" i="1"/>
  <c r="G112" i="1"/>
  <c r="F112" i="1"/>
  <c r="E112" i="1"/>
  <c r="D112" i="1"/>
  <c r="C112" i="1"/>
  <c r="B112" i="1"/>
  <c r="I111" i="1"/>
  <c r="H111" i="1"/>
  <c r="G111" i="1"/>
  <c r="F111" i="1"/>
  <c r="E111" i="1"/>
  <c r="D111" i="1"/>
  <c r="C111" i="1"/>
  <c r="B111" i="1"/>
  <c r="I110" i="1"/>
  <c r="H110" i="1"/>
  <c r="G110" i="1"/>
  <c r="F110" i="1"/>
  <c r="E110" i="1"/>
  <c r="D110" i="1"/>
  <c r="C110" i="1"/>
  <c r="B110" i="1"/>
  <c r="I76" i="1"/>
  <c r="H76" i="1"/>
  <c r="G76" i="1"/>
  <c r="F76" i="1"/>
  <c r="E76" i="1"/>
  <c r="D76" i="1"/>
  <c r="C76" i="1"/>
  <c r="B76" i="1"/>
  <c r="I75" i="1"/>
  <c r="H75" i="1"/>
  <c r="G75" i="1"/>
  <c r="F75" i="1"/>
  <c r="E75" i="1"/>
  <c r="D75" i="1"/>
  <c r="C75" i="1"/>
  <c r="B75" i="1"/>
  <c r="I74" i="1"/>
  <c r="H74" i="1"/>
  <c r="G74" i="1"/>
  <c r="F74" i="1"/>
  <c r="E74" i="1"/>
  <c r="D74" i="1"/>
  <c r="C74" i="1"/>
  <c r="B74" i="1"/>
  <c r="I73" i="1"/>
  <c r="H73" i="1"/>
  <c r="G73" i="1"/>
  <c r="F73" i="1"/>
  <c r="E73" i="1"/>
  <c r="D73" i="1"/>
  <c r="C73" i="1"/>
  <c r="B73" i="1"/>
  <c r="I72" i="1"/>
  <c r="H72" i="1"/>
  <c r="G72" i="1"/>
  <c r="F72" i="1"/>
  <c r="E72" i="1"/>
  <c r="D72" i="1"/>
  <c r="C72" i="1"/>
  <c r="B72" i="1"/>
  <c r="I71" i="1"/>
  <c r="H71" i="1"/>
  <c r="G71" i="1"/>
  <c r="F71" i="1"/>
  <c r="E71" i="1"/>
  <c r="D71" i="1"/>
  <c r="C71" i="1"/>
  <c r="B71" i="1"/>
  <c r="I70" i="1"/>
  <c r="H70" i="1"/>
  <c r="G70" i="1"/>
  <c r="F70" i="1"/>
  <c r="E70" i="1"/>
  <c r="D70" i="1"/>
  <c r="C70" i="1"/>
  <c r="B70" i="1"/>
  <c r="C30" i="1"/>
  <c r="D30" i="1"/>
  <c r="E30" i="1"/>
  <c r="F30" i="1"/>
  <c r="G30" i="1"/>
  <c r="H30" i="1"/>
  <c r="I30" i="1"/>
  <c r="C31" i="1"/>
  <c r="D31" i="1"/>
  <c r="E31" i="1"/>
  <c r="F31" i="1"/>
  <c r="G31" i="1"/>
  <c r="H31" i="1"/>
  <c r="I31" i="1"/>
  <c r="C32" i="1"/>
  <c r="D32" i="1"/>
  <c r="E32" i="1"/>
  <c r="F32" i="1"/>
  <c r="G32" i="1"/>
  <c r="H32" i="1"/>
  <c r="I32" i="1"/>
  <c r="C33" i="1"/>
  <c r="D33" i="1"/>
  <c r="E33" i="1"/>
  <c r="F33" i="1"/>
  <c r="G33" i="1"/>
  <c r="H33" i="1"/>
  <c r="I33" i="1"/>
  <c r="C34" i="1"/>
  <c r="D34" i="1"/>
  <c r="E34" i="1"/>
  <c r="F34" i="1"/>
  <c r="G34" i="1"/>
  <c r="H34" i="1"/>
  <c r="I34" i="1"/>
  <c r="C35" i="1"/>
  <c r="D35" i="1"/>
  <c r="E35" i="1"/>
  <c r="F35" i="1"/>
  <c r="G35" i="1"/>
  <c r="H35" i="1"/>
  <c r="I35" i="1"/>
  <c r="C36" i="1"/>
  <c r="D36" i="1"/>
  <c r="E36" i="1"/>
  <c r="F36" i="1"/>
  <c r="G36" i="1"/>
  <c r="H36" i="1"/>
  <c r="I36" i="1"/>
  <c r="B31" i="1"/>
  <c r="B32" i="1"/>
  <c r="B33" i="1"/>
  <c r="B34" i="1"/>
  <c r="B35" i="1"/>
  <c r="B36" i="1"/>
  <c r="B30" i="1"/>
</calcChain>
</file>

<file path=xl/sharedStrings.xml><?xml version="1.0" encoding="utf-8"?>
<sst xmlns="http://schemas.openxmlformats.org/spreadsheetml/2006/main" count="1530" uniqueCount="104">
  <si>
    <t>1 pièce</t>
  </si>
  <si>
    <t>2 pièces</t>
  </si>
  <si>
    <t>3 pièces</t>
  </si>
  <si>
    <t>4 pièces</t>
  </si>
  <si>
    <t>5 pièces</t>
  </si>
  <si>
    <t>6 pièces ou plus</t>
  </si>
  <si>
    <t>20-24 ans</t>
  </si>
  <si>
    <t>25-39 ans</t>
  </si>
  <si>
    <t>40-54 ans</t>
  </si>
  <si>
    <t>55-64 ans</t>
  </si>
  <si>
    <t>65-79 ans</t>
  </si>
  <si>
    <t>80 ans et +</t>
  </si>
  <si>
    <t>Moins de 20 ans</t>
  </si>
  <si>
    <t>Propriétaire</t>
  </si>
  <si>
    <t>Locataire de logement vide non HLM</t>
  </si>
  <si>
    <t>Locataire d'un logement vide HLM</t>
  </si>
  <si>
    <t>Locataire d'un logement loué meublé</t>
  </si>
  <si>
    <t>Logé gratuitement</t>
  </si>
  <si>
    <t>1 personne</t>
  </si>
  <si>
    <t>2 personnes</t>
  </si>
  <si>
    <t>3 personnes</t>
  </si>
  <si>
    <t>4 personnes</t>
  </si>
  <si>
    <t>5 personnes</t>
  </si>
  <si>
    <t>6 personnes ou plus</t>
  </si>
  <si>
    <t>Résidences principales par nombre de pièces et taille du ménage</t>
  </si>
  <si>
    <t>Maisons par nombre de pièces et taille du ménage</t>
  </si>
  <si>
    <t>Appartements par nombre de pièces et taille du ménage</t>
  </si>
  <si>
    <t>Autres logements par nombre de pièces et taille du ménage</t>
  </si>
  <si>
    <t>Moins de 2 ans</t>
  </si>
  <si>
    <t>De 2 à 4 ans</t>
  </si>
  <si>
    <t>De 5 à 9 ans</t>
  </si>
  <si>
    <t>De 10 à 19 ans</t>
  </si>
  <si>
    <t>De 20 à 29 ans</t>
  </si>
  <si>
    <t>30 ans ou plus</t>
  </si>
  <si>
    <t>Résidences principales par nombre de pièces et ancienneté d'emménagement</t>
  </si>
  <si>
    <t>Maisons par nombre de pièces et ancienneté d'emménagement</t>
  </si>
  <si>
    <t>Appartements par nombre de pièces et ancienneté d'emménagement</t>
  </si>
  <si>
    <t>Autres logements par nombre de pièces et ancienneté d'emménagement</t>
  </si>
  <si>
    <t>Avec ascenseur</t>
  </si>
  <si>
    <t>Sans ascenseur</t>
  </si>
  <si>
    <t>Résidences principales par statut d'occupation et présence d'un ascenseur</t>
  </si>
  <si>
    <t>Maisons par statut d'occupation et présence d'un ascenseur</t>
  </si>
  <si>
    <t>Appartements par statut d'occupation et présence d'un ascenseur</t>
  </si>
  <si>
    <t>Autres logements par statut d'occupation et présence d'un ascenseur</t>
  </si>
  <si>
    <t>Agriculteurs exploitants</t>
  </si>
  <si>
    <t>Artisans. commerçants. chefs d'entreprise</t>
  </si>
  <si>
    <t>Cadres et professions intellectuelles supérieures</t>
  </si>
  <si>
    <t>Professions intermédiaires</t>
  </si>
  <si>
    <t>Employés</t>
  </si>
  <si>
    <t>Ouvriers</t>
  </si>
  <si>
    <t>Retraités</t>
  </si>
  <si>
    <t>Autres personnes sans activité professionnelle</t>
  </si>
  <si>
    <t>Moins de 30 m2</t>
  </si>
  <si>
    <t>De 30 à moins de 40m²</t>
  </si>
  <si>
    <t>De 40 à moins de 60m²</t>
  </si>
  <si>
    <t>De 60 à moins de 80m²</t>
  </si>
  <si>
    <t>De 80 à moins de 100m²</t>
  </si>
  <si>
    <t>De 100 à moins de 120m²</t>
  </si>
  <si>
    <t>120m² ou plus</t>
  </si>
  <si>
    <t>Immigrés</t>
  </si>
  <si>
    <t>Non immigrés</t>
  </si>
  <si>
    <t xml:space="preserve">Ensemble </t>
  </si>
  <si>
    <t>Ensemble</t>
  </si>
  <si>
    <t>Population totale</t>
  </si>
  <si>
    <t>Logement avec au moins un immigré</t>
  </si>
  <si>
    <t>Logement</t>
  </si>
  <si>
    <t xml:space="preserve">Personnes </t>
  </si>
  <si>
    <t>Personnes immigreés</t>
  </si>
  <si>
    <t>Logements et personnes immigrés selon la définition retenue</t>
  </si>
  <si>
    <t>Champ : France métropolitaine.</t>
  </si>
  <si>
    <t>Sommaire</t>
  </si>
  <si>
    <t>Princ0 : Logements et personnes immigrés selon la définition retenue</t>
  </si>
  <si>
    <t>Note : dans la suite des tableaux, la définition d'un logement immigré retenue est celle établie en fonction de la personne de référence. Un logement est qualifié d'immigré lorsque la personne de référence du logement est immigrée.</t>
  </si>
  <si>
    <t>Princ3 : Résidences principales par nombre de pièces et taille du ménage</t>
  </si>
  <si>
    <t>Princ5 : Résidences principales par nombre de pièces et ancienneté d'emménagement</t>
  </si>
  <si>
    <t>Princ27 : Résidences principales par statut d'occupation et présence d'un ascenseur</t>
  </si>
  <si>
    <t>Personne de référence et/ou conjoint sont immigrés</t>
  </si>
  <si>
    <t>Personne de référence immigrée</t>
  </si>
  <si>
    <t>Personne de référence et son conjoint éventuel sont immigrés</t>
  </si>
  <si>
    <t>Note : un logement est qualifié d'immigré lorsque la personne de référence du logement est immigrée.</t>
  </si>
  <si>
    <t>Note : un logement est qualifié de non immigré lorsque la personne de référence du logement n'est pas immigrée.</t>
  </si>
  <si>
    <t>Maisons par nombre de pièces et âge de la personne de référence du logement</t>
  </si>
  <si>
    <t>Appartements par nombre de pièces et âge de la personne de référence du logement</t>
  </si>
  <si>
    <t>Autres logements par nombre de pièces et âge de la personne de référence du logement</t>
  </si>
  <si>
    <t>Résidences principales par nombre de pièces et statut d'occupation de la personne de référence du logement</t>
  </si>
  <si>
    <t>Maisons par nombre de pièces et statut d'occupation de la personne de référence du logement</t>
  </si>
  <si>
    <t>Appartements par nombre de pièces et statut d'occupation de la personne de référence du logement</t>
  </si>
  <si>
    <t>Note: un logement est qualifié d'immigré lorsque la personne de référence du logement est immigrée.</t>
  </si>
  <si>
    <t>Autres logements par nombre de pièces et statut d'occupation de la personne de référence du logement</t>
  </si>
  <si>
    <t>Résidences principales par superficie et catégorie socioprofessionnelle de la personne de référence du logement</t>
  </si>
  <si>
    <t>Maisons par nombre de pièces et catégorie socioprofessionnelle de la personne de référence du logement</t>
  </si>
  <si>
    <t>Appartements par nombre de pièces et catégorie socioprofessionnelle de la personne de référence du logement</t>
  </si>
  <si>
    <t>Autres logements par nombre de pièces et catégorie socioprofessionnelle de la personne de référence du logement</t>
  </si>
  <si>
    <t>Résidences principales par statut d'occupation et âge de la personne de référence du logement</t>
  </si>
  <si>
    <t>Maisons par statut d'occupation et âge de la personne de référence du logement</t>
  </si>
  <si>
    <t>Appartements par statut d'occupation et âge de la personne de référence du logement</t>
  </si>
  <si>
    <t>Autres logements par statut d'occupation et âge de la personne de référence du logement</t>
  </si>
  <si>
    <t xml:space="preserve">Résidences principales par nombre de pièces et âge de la personne de référence du logement </t>
  </si>
  <si>
    <t>Princ1 : Résidences principales par nombre de pièces et âge de la personne de référence du logement</t>
  </si>
  <si>
    <t>Princ2 : Résidences principales par nombre de pièces et statut d'occupation de la personne de référence du logement</t>
  </si>
  <si>
    <t>Princ15 : Résidences principales par superficie et catégorie socioprofessionnelle de la personne de référence du logement</t>
  </si>
  <si>
    <t>Princ22 : Résidences principales par statut d'occupation et âge de la personne de référence du logement</t>
  </si>
  <si>
    <t>Source : Insee, RP2015, exploitation complémentaire.</t>
  </si>
  <si>
    <t>Source : Insee, RP2015, exploitation principale.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</si>
</sst>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font>
    <font>
      <b/>
      <sz val="9"/>
      <color theme="1"/>
      <name val="Calibri"/>
      <family val="2"/>
    </font>
    <font>
      <b/>
      <sz val="11"/>
      <color rgb="FF7030A0"/>
      <name val="Calibri"/>
      <family val="2"/>
      <scheme val="minor"/>
    </font>
    <font>
      <sz val="11"/>
      <color rgb="FF0070C0"/>
      <name val="Calibri"/>
      <family val="2"/>
      <scheme val="minor"/>
    </font>
    <font>
      <i/>
      <sz val="9"/>
      <color theme="1"/>
      <name val="Calibri"/>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45">
    <xf numFmtId="0" fontId="0" fillId="0" borderId="0" xfId="0"/>
    <xf numFmtId="0" fontId="5" fillId="2" borderId="0" xfId="0" applyFont="1" applyFill="1"/>
    <xf numFmtId="0" fontId="0" fillId="2" borderId="0" xfId="0" applyFill="1"/>
    <xf numFmtId="0" fontId="6" fillId="2" borderId="0" xfId="0" applyFont="1" applyFill="1"/>
    <xf numFmtId="164" fontId="0" fillId="2" borderId="0" xfId="1" applyNumberFormat="1" applyFont="1" applyFill="1" applyBorder="1"/>
    <xf numFmtId="164" fontId="3" fillId="2" borderId="2" xfId="1" applyNumberFormat="1" applyFont="1" applyFill="1" applyBorder="1" applyAlignment="1">
      <alignment horizontal="center" vertical="center"/>
    </xf>
    <xf numFmtId="164" fontId="3" fillId="2" borderId="3" xfId="1" applyNumberFormat="1" applyFont="1" applyFill="1" applyBorder="1" applyAlignment="1">
      <alignment horizontal="center" vertical="center"/>
    </xf>
    <xf numFmtId="164" fontId="3" fillId="2" borderId="4" xfId="1" applyNumberFormat="1" applyFont="1" applyFill="1" applyBorder="1" applyAlignment="1">
      <alignment horizontal="center" vertical="center"/>
    </xf>
    <xf numFmtId="164" fontId="4" fillId="2" borderId="1" xfId="1" applyNumberFormat="1" applyFont="1" applyFill="1" applyBorder="1" applyAlignment="1">
      <alignment horizontal="center" vertical="top" wrapText="1"/>
    </xf>
    <xf numFmtId="164" fontId="0" fillId="2" borderId="5" xfId="1" applyNumberFormat="1" applyFont="1" applyFill="1" applyBorder="1"/>
    <xf numFmtId="164" fontId="0" fillId="2" borderId="6" xfId="1" applyNumberFormat="1" applyFont="1" applyFill="1" applyBorder="1"/>
    <xf numFmtId="164" fontId="0" fillId="2" borderId="7" xfId="1" applyNumberFormat="1" applyFont="1" applyFill="1" applyBorder="1"/>
    <xf numFmtId="164" fontId="0" fillId="2" borderId="8" xfId="1" applyNumberFormat="1" applyFont="1" applyFill="1" applyBorder="1"/>
    <xf numFmtId="164" fontId="0" fillId="2" borderId="9" xfId="1" applyNumberFormat="1" applyFont="1" applyFill="1" applyBorder="1"/>
    <xf numFmtId="164" fontId="3" fillId="2" borderId="10" xfId="1" applyNumberFormat="1" applyFont="1" applyFill="1" applyBorder="1"/>
    <xf numFmtId="164" fontId="3" fillId="2" borderId="11" xfId="1" applyNumberFormat="1" applyFont="1" applyFill="1" applyBorder="1"/>
    <xf numFmtId="164" fontId="2" fillId="2" borderId="10" xfId="1" applyNumberFormat="1" applyFont="1" applyFill="1" applyBorder="1"/>
    <xf numFmtId="164" fontId="2" fillId="2" borderId="11" xfId="1" applyNumberFormat="1" applyFont="1" applyFill="1" applyBorder="1"/>
    <xf numFmtId="164" fontId="4"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164" fontId="2" fillId="2" borderId="4" xfId="1" applyNumberFormat="1" applyFont="1" applyFill="1" applyBorder="1"/>
    <xf numFmtId="164" fontId="2" fillId="2" borderId="1" xfId="1" applyNumberFormat="1" applyFont="1" applyFill="1" applyBorder="1"/>
    <xf numFmtId="164" fontId="3" fillId="2" borderId="2" xfId="1" applyNumberFormat="1" applyFont="1" applyFill="1" applyBorder="1" applyAlignment="1">
      <alignment horizontal="center" vertical="center" wrapText="1"/>
    </xf>
    <xf numFmtId="164" fontId="3" fillId="2" borderId="3" xfId="1" applyNumberFormat="1" applyFont="1" applyFill="1" applyBorder="1" applyAlignment="1">
      <alignment horizontal="center" vertical="center" wrapText="1"/>
    </xf>
    <xf numFmtId="164" fontId="3" fillId="2" borderId="4" xfId="1" applyNumberFormat="1" applyFont="1" applyFill="1" applyBorder="1" applyAlignment="1">
      <alignment horizontal="center" vertical="center" wrapText="1"/>
    </xf>
    <xf numFmtId="164" fontId="3" fillId="2" borderId="2"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164" fontId="3" fillId="2" borderId="4" xfId="1" applyNumberFormat="1" applyFont="1" applyFill="1" applyBorder="1" applyAlignment="1">
      <alignment horizontal="center" vertical="top" wrapText="1"/>
    </xf>
    <xf numFmtId="164" fontId="3" fillId="2" borderId="10" xfId="1" applyNumberFormat="1" applyFont="1" applyFill="1" applyBorder="1" applyAlignment="1">
      <alignment vertical="center"/>
    </xf>
    <xf numFmtId="164" fontId="3" fillId="2" borderId="11" xfId="1" applyNumberFormat="1" applyFont="1" applyFill="1" applyBorder="1" applyAlignment="1">
      <alignment vertical="center"/>
    </xf>
    <xf numFmtId="164" fontId="3" fillId="2" borderId="12" xfId="1" applyNumberFormat="1" applyFont="1" applyFill="1" applyBorder="1" applyAlignment="1">
      <alignment vertical="center"/>
    </xf>
    <xf numFmtId="164" fontId="4" fillId="2" borderId="0" xfId="1" applyNumberFormat="1" applyFont="1" applyFill="1" applyBorder="1"/>
    <xf numFmtId="164" fontId="2" fillId="2" borderId="0" xfId="1" applyNumberFormat="1" applyFont="1" applyFill="1" applyBorder="1"/>
    <xf numFmtId="164" fontId="3" fillId="2" borderId="0" xfId="1" applyNumberFormat="1" applyFont="1" applyFill="1" applyBorder="1"/>
    <xf numFmtId="164" fontId="7" fillId="2" borderId="0" xfId="1" applyNumberFormat="1" applyFont="1" applyFill="1" applyBorder="1"/>
    <xf numFmtId="164" fontId="0" fillId="2" borderId="13" xfId="1" applyNumberFormat="1" applyFont="1" applyFill="1" applyBorder="1"/>
    <xf numFmtId="0" fontId="0" fillId="2" borderId="0" xfId="0" applyFill="1" applyAlignment="1">
      <alignment wrapText="1"/>
    </xf>
    <xf numFmtId="164" fontId="4" fillId="2" borderId="1" xfId="1" applyNumberFormat="1" applyFont="1" applyFill="1" applyBorder="1" applyAlignment="1">
      <alignment horizontal="center" vertical="center" wrapText="1"/>
    </xf>
    <xf numFmtId="164" fontId="4" fillId="2" borderId="2" xfId="1" applyNumberFormat="1" applyFont="1" applyFill="1" applyBorder="1" applyAlignment="1">
      <alignment horizontal="center" vertical="center" wrapText="1"/>
    </xf>
    <xf numFmtId="164" fontId="4" fillId="2" borderId="3" xfId="1" applyNumberFormat="1" applyFont="1" applyFill="1" applyBorder="1" applyAlignment="1">
      <alignment horizontal="center" vertical="center" wrapText="1"/>
    </xf>
    <xf numFmtId="164" fontId="4" fillId="2" borderId="4" xfId="1" applyNumberFormat="1" applyFont="1" applyFill="1" applyBorder="1" applyAlignment="1">
      <alignment horizontal="center" vertical="center" wrapText="1"/>
    </xf>
    <xf numFmtId="0" fontId="8" fillId="2" borderId="0" xfId="2" applyFill="1"/>
    <xf numFmtId="164" fontId="2" fillId="2" borderId="12" xfId="1" applyNumberFormat="1" applyFont="1" applyFill="1" applyBorder="1"/>
    <xf numFmtId="164" fontId="0" fillId="2" borderId="0" xfId="0" applyNumberFormat="1" applyFill="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abSelected="1" workbookViewId="0"/>
  </sheetViews>
  <sheetFormatPr baseColWidth="10" defaultRowHeight="15" x14ac:dyDescent="0.25"/>
  <cols>
    <col min="1" max="1" width="24" style="2" customWidth="1"/>
    <col min="2" max="2" width="59.7109375" style="2" customWidth="1"/>
    <col min="3" max="16384" width="11.42578125" style="2"/>
  </cols>
  <sheetData>
    <row r="1" spans="1:2" x14ac:dyDescent="0.25">
      <c r="A1" s="1" t="s">
        <v>70</v>
      </c>
    </row>
    <row r="2" spans="1:2" x14ac:dyDescent="0.25">
      <c r="A2" s="1"/>
    </row>
    <row r="3" spans="1:2" x14ac:dyDescent="0.25">
      <c r="A3" s="42" t="s">
        <v>71</v>
      </c>
    </row>
    <row r="4" spans="1:2" x14ac:dyDescent="0.25">
      <c r="A4" s="1"/>
    </row>
    <row r="6" spans="1:2" x14ac:dyDescent="0.25">
      <c r="A6" s="42" t="s">
        <v>98</v>
      </c>
    </row>
    <row r="7" spans="1:2" x14ac:dyDescent="0.25">
      <c r="B7" s="42" t="s">
        <v>81</v>
      </c>
    </row>
    <row r="8" spans="1:2" x14ac:dyDescent="0.25">
      <c r="B8" s="42" t="s">
        <v>82</v>
      </c>
    </row>
    <row r="9" spans="1:2" x14ac:dyDescent="0.25">
      <c r="B9" s="42" t="s">
        <v>83</v>
      </c>
    </row>
    <row r="11" spans="1:2" x14ac:dyDescent="0.25">
      <c r="A11" s="42" t="s">
        <v>99</v>
      </c>
    </row>
    <row r="12" spans="1:2" x14ac:dyDescent="0.25">
      <c r="B12" s="42" t="s">
        <v>85</v>
      </c>
    </row>
    <row r="13" spans="1:2" x14ac:dyDescent="0.25">
      <c r="B13" s="42" t="s">
        <v>86</v>
      </c>
    </row>
    <row r="14" spans="1:2" x14ac:dyDescent="0.25">
      <c r="B14" s="42" t="s">
        <v>88</v>
      </c>
    </row>
    <row r="16" spans="1:2" x14ac:dyDescent="0.25">
      <c r="A16" s="42" t="s">
        <v>73</v>
      </c>
    </row>
    <row r="17" spans="1:2" x14ac:dyDescent="0.25">
      <c r="B17" s="42" t="s">
        <v>25</v>
      </c>
    </row>
    <row r="18" spans="1:2" x14ac:dyDescent="0.25">
      <c r="B18" s="42" t="s">
        <v>26</v>
      </c>
    </row>
    <row r="19" spans="1:2" x14ac:dyDescent="0.25">
      <c r="B19" s="42" t="s">
        <v>27</v>
      </c>
    </row>
    <row r="21" spans="1:2" x14ac:dyDescent="0.25">
      <c r="A21" s="42" t="s">
        <v>74</v>
      </c>
    </row>
    <row r="22" spans="1:2" x14ac:dyDescent="0.25">
      <c r="B22" s="42" t="s">
        <v>35</v>
      </c>
    </row>
    <row r="23" spans="1:2" x14ac:dyDescent="0.25">
      <c r="B23" s="42" t="s">
        <v>36</v>
      </c>
    </row>
    <row r="24" spans="1:2" x14ac:dyDescent="0.25">
      <c r="B24" s="42" t="s">
        <v>37</v>
      </c>
    </row>
    <row r="26" spans="1:2" x14ac:dyDescent="0.25">
      <c r="A26" s="42" t="s">
        <v>100</v>
      </c>
    </row>
    <row r="27" spans="1:2" x14ac:dyDescent="0.25">
      <c r="B27" s="42" t="s">
        <v>90</v>
      </c>
    </row>
    <row r="28" spans="1:2" x14ac:dyDescent="0.25">
      <c r="B28" s="42" t="s">
        <v>91</v>
      </c>
    </row>
    <row r="29" spans="1:2" x14ac:dyDescent="0.25">
      <c r="B29" s="42" t="s">
        <v>92</v>
      </c>
    </row>
    <row r="31" spans="1:2" x14ac:dyDescent="0.25">
      <c r="A31" s="42" t="s">
        <v>101</v>
      </c>
    </row>
    <row r="32" spans="1:2" x14ac:dyDescent="0.25">
      <c r="B32" s="42" t="s">
        <v>94</v>
      </c>
    </row>
    <row r="33" spans="1:2" x14ac:dyDescent="0.25">
      <c r="B33" s="42" t="s">
        <v>95</v>
      </c>
    </row>
    <row r="34" spans="1:2" x14ac:dyDescent="0.25">
      <c r="B34" s="42" t="s">
        <v>96</v>
      </c>
    </row>
    <row r="36" spans="1:2" x14ac:dyDescent="0.25">
      <c r="A36" s="42" t="s">
        <v>75</v>
      </c>
    </row>
    <row r="37" spans="1:2" x14ac:dyDescent="0.25">
      <c r="B37" s="42" t="s">
        <v>41</v>
      </c>
    </row>
    <row r="38" spans="1:2" x14ac:dyDescent="0.25">
      <c r="B38" s="42" t="s">
        <v>42</v>
      </c>
    </row>
    <row r="39" spans="1:2" x14ac:dyDescent="0.25">
      <c r="B39" s="42" t="s">
        <v>43</v>
      </c>
    </row>
  </sheetData>
  <hyperlinks>
    <hyperlink ref="A3" location="Princ0!A1" display="Princ0 : Logements et personnes immigrés selon la définition retenue"/>
    <hyperlink ref="A6" location="Princ1!A1" display="Princ1 : Résidences principales par nombre de pièces et âge de la personne de référence du logement"/>
    <hyperlink ref="B7" location="Princ1!A41" display="Maisons par nombre de pièces et âge de la personne de référence du logement"/>
    <hyperlink ref="B8" location="Princ1!A81" display="Appartements par nombre de pièces et âge de la personne de référence"/>
    <hyperlink ref="B9" location="Princ1!A121" display="Autres logements par nombre de pièces et âge de la personne de référence du logement"/>
    <hyperlink ref="A11" location="Princ2!A1" display="Princ2 : Résidences principales par nombre de pièces et statut d'occupation de la personne de référence du logement"/>
    <hyperlink ref="B12" location="Princ2!A41" display="Maisons par nombre de pièces et statut d'occupation de la personne de référence du logement"/>
    <hyperlink ref="B13" location="Princ2!A81" display="Appartements par nombre de pièces et statut d'occupation de la personne de référence du logement"/>
    <hyperlink ref="B14" location="Princ2!A121" display="Autres logements par nombre de pièces et statut d'occupation de la personne de référence du logement"/>
    <hyperlink ref="A16" location="Princ3!A1" display="Princ3 : Résidences principales par nombre de pièces et taille du ménage"/>
    <hyperlink ref="B17" location="Princ3!A41" display="Maisons par nombre de pièces et taille du ménage"/>
    <hyperlink ref="B18" location="Princ3!A81" display="Appartements par nombre de pièces et taille du ménage"/>
    <hyperlink ref="B19" location="Princ3!A121" display="Autres logements par nombre de pièces et taille du ménage"/>
    <hyperlink ref="A21" location="Princ5!A1" display="Princ5 : Résidences principales par nombre de pièces et ancienneté d'emménagement"/>
    <hyperlink ref="B22" location="Princ5!A41" display="Maisons par nombre de pièces et ancienneté d'emménagement"/>
    <hyperlink ref="B23" location="Princ5!A81" display="Appartements par nombre de pièces et ancienneté d'emménagement"/>
    <hyperlink ref="B24" location="Princ5!A121" display="Autres logements par nombre de pièces et ancienneté d'emménagement"/>
    <hyperlink ref="A31" location="Princ22!A1" display="Princ22 : Résidences principales par statut d'occupation et âge de la personne de référence du logement"/>
    <hyperlink ref="B32" location="Princ22!A38" display="Maisons par statut d'occupation et âge de la personne de référence du logement"/>
    <hyperlink ref="B33" location="Princ22!A75" display="Appartements par statut d'occupation et âge de la personne de référence du logement"/>
    <hyperlink ref="B34" location="Princ22!A112" display="Autres logements par statut d'occupation et âge de la personne de référence du logement"/>
    <hyperlink ref="A36" location="Princ27!A1" display="Princ27 : Résidences principales par statut d'occupation et présence d'un ascenseur"/>
    <hyperlink ref="B37" location="Princ27!A38" display="Maisons par statut d'occupation et présence d'un ascenseur"/>
    <hyperlink ref="B38" location="Princ27!A75" display="Appartements par statut d'occupation et présence d'un ascenseur"/>
    <hyperlink ref="B39" location="Princ27!A112" display="Autres logements par statut d'occupation et présence d'un ascenseur"/>
    <hyperlink ref="A26" location="Princ15!A1" display="Princ15 : Résidences principales par superficie et catégorie socioprofessionnelle de la personne de référence du logement"/>
    <hyperlink ref="B27" location="Princ15!A47" display="Maisons par nombre de pièces et catégorie socioprofessionnelle de la personne de référence du logement"/>
    <hyperlink ref="B28" location="Princ15!A93" display="Appartements par nombre de pièces et catégorie socioprofessionnelle de la personne de référence du logement"/>
    <hyperlink ref="B29" location="Princ15!A139" display="Autres logements par nombre de pièces et catégorie socioprofessionnelle de la personne de référence du logemen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heetViews>
  <sheetFormatPr baseColWidth="10" defaultRowHeight="15" x14ac:dyDescent="0.25"/>
  <cols>
    <col min="1" max="1" width="20.28515625" style="2" bestFit="1" customWidth="1"/>
    <col min="2" max="2" width="28" style="2" bestFit="1" customWidth="1"/>
    <col min="3" max="3" width="27.85546875" style="2" bestFit="1" customWidth="1"/>
    <col min="4" max="4" width="24.7109375" style="2" bestFit="1" customWidth="1"/>
    <col min="5" max="5" width="28.28515625" style="2" bestFit="1" customWidth="1"/>
    <col min="6" max="6" width="15.28515625" style="2" bestFit="1" customWidth="1"/>
    <col min="7" max="16384" width="11.42578125" style="2"/>
  </cols>
  <sheetData>
    <row r="1" spans="1:6" x14ac:dyDescent="0.25">
      <c r="A1" s="1" t="s">
        <v>68</v>
      </c>
    </row>
    <row r="3" spans="1:6" s="37" customFormat="1" ht="31.5" customHeight="1" x14ac:dyDescent="0.25">
      <c r="B3" s="39" t="s">
        <v>64</v>
      </c>
      <c r="C3" s="40" t="s">
        <v>76</v>
      </c>
      <c r="D3" s="40" t="s">
        <v>77</v>
      </c>
      <c r="E3" s="41" t="s">
        <v>78</v>
      </c>
      <c r="F3" s="38" t="s">
        <v>62</v>
      </c>
    </row>
    <row r="4" spans="1:6" x14ac:dyDescent="0.25">
      <c r="A4" s="29" t="s">
        <v>65</v>
      </c>
      <c r="B4" s="10">
        <v>3845307.44</v>
      </c>
      <c r="C4" s="10">
        <v>3731180.28</v>
      </c>
      <c r="D4" s="10">
        <v>3088491.36</v>
      </c>
      <c r="E4" s="10">
        <v>2445752.17</v>
      </c>
      <c r="F4" s="16">
        <v>28279950.050000001</v>
      </c>
    </row>
    <row r="5" spans="1:6" x14ac:dyDescent="0.25">
      <c r="A5" s="30" t="s">
        <v>66</v>
      </c>
      <c r="B5" s="4">
        <v>10816935.869999999</v>
      </c>
      <c r="C5" s="4">
        <v>10419581.380000001</v>
      </c>
      <c r="D5" s="4">
        <v>8384851.1799999997</v>
      </c>
      <c r="E5" s="4">
        <v>6269655.0999999996</v>
      </c>
      <c r="F5" s="17">
        <v>62839653.100000001</v>
      </c>
    </row>
    <row r="6" spans="1:6" x14ac:dyDescent="0.25">
      <c r="A6" s="31" t="s">
        <v>67</v>
      </c>
      <c r="B6" s="36">
        <v>5784075.3399999999</v>
      </c>
      <c r="C6" s="36">
        <v>5644809.3099999996</v>
      </c>
      <c r="D6" s="36">
        <v>4943040.57</v>
      </c>
      <c r="E6" s="36">
        <v>4266047.92</v>
      </c>
      <c r="F6" s="43">
        <v>5784075.3399999999</v>
      </c>
    </row>
    <row r="7" spans="1:6" x14ac:dyDescent="0.25">
      <c r="A7" s="34" t="s">
        <v>69</v>
      </c>
    </row>
    <row r="8" spans="1:6" x14ac:dyDescent="0.25">
      <c r="A8" s="34" t="str">
        <f>IF(1&lt;2,"Lecture : en 2015, "&amp;ROUND(D4,0)&amp;"  logements ont pour personne de référence un individu immigré. Ces logements comptent "&amp;ROUND(D5,0)&amp;" personnes dont "&amp;ROUND(D6,0)&amp;" personnes immigrées.","")</f>
        <v>Lecture : en 2015, 3088491  logements ont pour personne de référence un individu immigré. Ces logements comptent 8384851 personnes dont 4943041 personnes immigrées.</v>
      </c>
    </row>
    <row r="9" spans="1:6" x14ac:dyDescent="0.25">
      <c r="A9" s="35" t="s">
        <v>102</v>
      </c>
    </row>
    <row r="11" spans="1:6" x14ac:dyDescent="0.25">
      <c r="A11" s="34" t="s">
        <v>72</v>
      </c>
    </row>
  </sheetData>
  <pageMargins left="0.7" right="0.7" top="0.75" bottom="0.75" header="0.3" footer="0.3"/>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8"/>
  <sheetViews>
    <sheetView workbookViewId="0"/>
  </sheetViews>
  <sheetFormatPr baseColWidth="10" defaultRowHeight="15" x14ac:dyDescent="0.25"/>
  <cols>
    <col min="1" max="1" width="14.85546875" style="2" bestFit="1" customWidth="1"/>
    <col min="2" max="2" width="15" style="2" bestFit="1" customWidth="1"/>
    <col min="3" max="3" width="11.85546875" style="2" bestFit="1" customWidth="1"/>
    <col min="4" max="8" width="12.85546875" style="2" bestFit="1" customWidth="1"/>
    <col min="9" max="9" width="17.28515625" style="2" customWidth="1"/>
    <col min="10" max="16384" width="11.42578125" style="2"/>
  </cols>
  <sheetData>
    <row r="1" spans="1:9" x14ac:dyDescent="0.25">
      <c r="A1" s="1" t="s">
        <v>97</v>
      </c>
    </row>
    <row r="2" spans="1:9" x14ac:dyDescent="0.25">
      <c r="A2" s="3" t="s">
        <v>59</v>
      </c>
    </row>
    <row r="3" spans="1:9" x14ac:dyDescent="0.25">
      <c r="B3" s="5" t="s">
        <v>12</v>
      </c>
      <c r="C3" s="6" t="s">
        <v>6</v>
      </c>
      <c r="D3" s="6" t="s">
        <v>7</v>
      </c>
      <c r="E3" s="6" t="s">
        <v>8</v>
      </c>
      <c r="F3" s="6" t="s">
        <v>9</v>
      </c>
      <c r="G3" s="6" t="s">
        <v>10</v>
      </c>
      <c r="H3" s="7" t="s">
        <v>11</v>
      </c>
      <c r="I3" s="8" t="s">
        <v>61</v>
      </c>
    </row>
    <row r="4" spans="1:9" x14ac:dyDescent="0.25">
      <c r="A4" s="14" t="s">
        <v>0</v>
      </c>
      <c r="B4" s="9">
        <v>10283.67</v>
      </c>
      <c r="C4" s="10">
        <v>47221.39</v>
      </c>
      <c r="D4" s="10">
        <v>118933.84</v>
      </c>
      <c r="E4" s="10">
        <v>66709.03</v>
      </c>
      <c r="F4" s="10">
        <v>33434.410000000003</v>
      </c>
      <c r="G4" s="10">
        <v>31401.919999999998</v>
      </c>
      <c r="H4" s="11">
        <v>8956.6</v>
      </c>
      <c r="I4" s="16">
        <f>SUM(B4:H4)</f>
        <v>316940.85999999993</v>
      </c>
    </row>
    <row r="5" spans="1:9" x14ac:dyDescent="0.25">
      <c r="A5" s="15" t="s">
        <v>1</v>
      </c>
      <c r="B5" s="12">
        <v>3717.72</v>
      </c>
      <c r="C5" s="4">
        <v>25132.1</v>
      </c>
      <c r="D5" s="4">
        <v>178467.4</v>
      </c>
      <c r="E5" s="4">
        <v>129241.28</v>
      </c>
      <c r="F5" s="4">
        <v>65537.100000000006</v>
      </c>
      <c r="G5" s="4">
        <v>68238.53</v>
      </c>
      <c r="H5" s="13">
        <v>24912.240000000002</v>
      </c>
      <c r="I5" s="17">
        <f t="shared" ref="I5:I10" si="0">SUM(B5:H5)</f>
        <v>495246.37</v>
      </c>
    </row>
    <row r="6" spans="1:9" x14ac:dyDescent="0.25">
      <c r="A6" s="15" t="s">
        <v>2</v>
      </c>
      <c r="B6" s="12">
        <v>2419.12</v>
      </c>
      <c r="C6" s="4">
        <v>16836.84</v>
      </c>
      <c r="D6" s="4">
        <v>231814.33</v>
      </c>
      <c r="E6" s="4">
        <v>229588.73</v>
      </c>
      <c r="F6" s="4">
        <v>113900.59</v>
      </c>
      <c r="G6" s="4">
        <v>125828.55</v>
      </c>
      <c r="H6" s="13">
        <v>50578.02</v>
      </c>
      <c r="I6" s="17">
        <f t="shared" si="0"/>
        <v>770966.18</v>
      </c>
    </row>
    <row r="7" spans="1:9" x14ac:dyDescent="0.25">
      <c r="A7" s="15" t="s">
        <v>3</v>
      </c>
      <c r="B7" s="12">
        <v>1785.14</v>
      </c>
      <c r="C7" s="4">
        <v>8209.39</v>
      </c>
      <c r="D7" s="4">
        <v>159982.18</v>
      </c>
      <c r="E7" s="4">
        <v>258387.99</v>
      </c>
      <c r="F7" s="4">
        <v>136466.79</v>
      </c>
      <c r="G7" s="4">
        <v>140506.13</v>
      </c>
      <c r="H7" s="13">
        <v>49358.16</v>
      </c>
      <c r="I7" s="17">
        <f t="shared" si="0"/>
        <v>754695.78</v>
      </c>
    </row>
    <row r="8" spans="1:9" x14ac:dyDescent="0.25">
      <c r="A8" s="15" t="s">
        <v>4</v>
      </c>
      <c r="B8" s="12">
        <v>796.88</v>
      </c>
      <c r="C8" s="4">
        <v>3125.7</v>
      </c>
      <c r="D8" s="4">
        <v>65399.45</v>
      </c>
      <c r="E8" s="4">
        <v>154859.21</v>
      </c>
      <c r="F8" s="4">
        <v>90513.9</v>
      </c>
      <c r="G8" s="4">
        <v>91360.78</v>
      </c>
      <c r="H8" s="13">
        <v>28215.89</v>
      </c>
      <c r="I8" s="17">
        <f t="shared" si="0"/>
        <v>434271.81000000006</v>
      </c>
    </row>
    <row r="9" spans="1:9" x14ac:dyDescent="0.25">
      <c r="A9" s="15" t="s">
        <v>5</v>
      </c>
      <c r="B9" s="12">
        <v>408.61</v>
      </c>
      <c r="C9" s="4">
        <v>1803.6</v>
      </c>
      <c r="D9" s="4">
        <v>33770.94</v>
      </c>
      <c r="E9" s="4">
        <v>110494.42</v>
      </c>
      <c r="F9" s="4">
        <v>68744.25</v>
      </c>
      <c r="G9" s="4">
        <v>66433.75</v>
      </c>
      <c r="H9" s="13">
        <v>18039.48</v>
      </c>
      <c r="I9" s="17">
        <f t="shared" si="0"/>
        <v>299695.05</v>
      </c>
    </row>
    <row r="10" spans="1:9" x14ac:dyDescent="0.25">
      <c r="A10" s="18" t="s">
        <v>62</v>
      </c>
      <c r="B10" s="19">
        <f>SUM(B4:B9)</f>
        <v>19411.14</v>
      </c>
      <c r="C10" s="20">
        <f t="shared" ref="C10" si="1">SUM(C4:C9)</f>
        <v>102329.01999999999</v>
      </c>
      <c r="D10" s="20">
        <f t="shared" ref="D10" si="2">SUM(D4:D9)</f>
        <v>788368.1399999999</v>
      </c>
      <c r="E10" s="20">
        <f t="shared" ref="E10" si="3">SUM(E4:E9)</f>
        <v>949280.66</v>
      </c>
      <c r="F10" s="20">
        <f t="shared" ref="F10" si="4">SUM(F4:F9)</f>
        <v>508597.04000000004</v>
      </c>
      <c r="G10" s="20">
        <f t="shared" ref="G10" si="5">SUM(G4:G9)</f>
        <v>523769.66000000003</v>
      </c>
      <c r="H10" s="21">
        <f t="shared" ref="H10" si="6">SUM(H4:H9)</f>
        <v>180060.39000000004</v>
      </c>
      <c r="I10" s="22">
        <f t="shared" si="0"/>
        <v>3071816.0500000003</v>
      </c>
    </row>
    <row r="11" spans="1:9" x14ac:dyDescent="0.25">
      <c r="A11" s="34" t="s">
        <v>79</v>
      </c>
      <c r="B11" s="33"/>
      <c r="C11" s="33"/>
      <c r="D11" s="33"/>
      <c r="E11" s="33"/>
      <c r="F11" s="33"/>
      <c r="G11" s="33"/>
      <c r="H11" s="33"/>
      <c r="I11" s="33"/>
    </row>
    <row r="12" spans="1:9" x14ac:dyDescent="0.25">
      <c r="A12" s="34" t="s">
        <v>69</v>
      </c>
      <c r="B12" s="33"/>
      <c r="C12" s="33"/>
      <c r="D12" s="33"/>
      <c r="E12" s="33"/>
      <c r="F12" s="33"/>
      <c r="G12" s="33"/>
      <c r="H12" s="33"/>
      <c r="I12" s="33"/>
    </row>
    <row r="13" spans="1:9" x14ac:dyDescent="0.25">
      <c r="A13" s="35" t="s">
        <v>103</v>
      </c>
      <c r="B13" s="33"/>
      <c r="C13" s="33"/>
      <c r="D13" s="33"/>
      <c r="E13" s="33"/>
      <c r="F13" s="33"/>
      <c r="G13" s="33"/>
      <c r="H13" s="33"/>
      <c r="I13" s="33"/>
    </row>
    <row r="15" spans="1:9" x14ac:dyDescent="0.25">
      <c r="A15" s="3" t="s">
        <v>60</v>
      </c>
    </row>
    <row r="16" spans="1:9" x14ac:dyDescent="0.25">
      <c r="B16" s="5" t="s">
        <v>12</v>
      </c>
      <c r="C16" s="6" t="s">
        <v>6</v>
      </c>
      <c r="D16" s="6" t="s">
        <v>7</v>
      </c>
      <c r="E16" s="6" t="s">
        <v>8</v>
      </c>
      <c r="F16" s="6" t="s">
        <v>9</v>
      </c>
      <c r="G16" s="6" t="s">
        <v>10</v>
      </c>
      <c r="H16" s="7" t="s">
        <v>11</v>
      </c>
      <c r="I16" s="8" t="s">
        <v>61</v>
      </c>
    </row>
    <row r="17" spans="1:9" x14ac:dyDescent="0.25">
      <c r="A17" s="14" t="s">
        <v>0</v>
      </c>
      <c r="B17" s="9">
        <v>134747.79</v>
      </c>
      <c r="C17" s="10">
        <v>323550.23</v>
      </c>
      <c r="D17" s="10">
        <v>361275.84</v>
      </c>
      <c r="E17" s="10">
        <v>198581.22</v>
      </c>
      <c r="F17" s="10">
        <v>112046.02</v>
      </c>
      <c r="G17" s="10">
        <v>98274.12</v>
      </c>
      <c r="H17" s="11">
        <v>78718</v>
      </c>
      <c r="I17" s="16">
        <f>SUM(B17:H17)</f>
        <v>1307193.2200000002</v>
      </c>
    </row>
    <row r="18" spans="1:9" x14ac:dyDescent="0.25">
      <c r="A18" s="15" t="s">
        <v>1</v>
      </c>
      <c r="B18" s="12">
        <v>58058.22</v>
      </c>
      <c r="C18" s="4">
        <v>335702.4</v>
      </c>
      <c r="D18" s="4">
        <v>1020315.08</v>
      </c>
      <c r="E18" s="4">
        <v>617248.16</v>
      </c>
      <c r="F18" s="4">
        <v>406419.75</v>
      </c>
      <c r="G18" s="4">
        <v>411780.81</v>
      </c>
      <c r="H18" s="13">
        <v>252058.42</v>
      </c>
      <c r="I18" s="17">
        <f t="shared" ref="I18:I23" si="7">SUM(B18:H18)</f>
        <v>3101582.84</v>
      </c>
    </row>
    <row r="19" spans="1:9" x14ac:dyDescent="0.25">
      <c r="A19" s="15" t="s">
        <v>2</v>
      </c>
      <c r="B19" s="12">
        <v>33287.78</v>
      </c>
      <c r="C19" s="4">
        <v>227353.83</v>
      </c>
      <c r="D19" s="4">
        <v>1337801.8799999999</v>
      </c>
      <c r="E19" s="4">
        <v>1209185.5</v>
      </c>
      <c r="F19" s="4">
        <v>818373.67</v>
      </c>
      <c r="G19" s="4">
        <v>956833.13</v>
      </c>
      <c r="H19" s="13">
        <v>611985.49</v>
      </c>
      <c r="I19" s="17">
        <f t="shared" si="7"/>
        <v>5194821.28</v>
      </c>
    </row>
    <row r="20" spans="1:9" x14ac:dyDescent="0.25">
      <c r="A20" s="15" t="s">
        <v>3</v>
      </c>
      <c r="B20" s="12">
        <v>26591.37</v>
      </c>
      <c r="C20" s="4">
        <v>131766.31</v>
      </c>
      <c r="D20" s="4">
        <v>1260070.67</v>
      </c>
      <c r="E20" s="4">
        <v>1704504.02</v>
      </c>
      <c r="F20" s="4">
        <v>1143519.8</v>
      </c>
      <c r="G20" s="4">
        <v>1352972.92</v>
      </c>
      <c r="H20" s="13">
        <v>726564.9</v>
      </c>
      <c r="I20" s="17">
        <f t="shared" si="7"/>
        <v>6345989.9900000002</v>
      </c>
    </row>
    <row r="21" spans="1:9" x14ac:dyDescent="0.25">
      <c r="A21" s="15" t="s">
        <v>4</v>
      </c>
      <c r="B21" s="12">
        <v>14500.39</v>
      </c>
      <c r="C21" s="4">
        <v>59158.15</v>
      </c>
      <c r="D21" s="4">
        <v>852520.77</v>
      </c>
      <c r="E21" s="4">
        <v>1520517.86</v>
      </c>
      <c r="F21" s="4">
        <v>1013509.37</v>
      </c>
      <c r="G21" s="4">
        <v>1102067.8500000001</v>
      </c>
      <c r="H21" s="13">
        <v>469410.77</v>
      </c>
      <c r="I21" s="17">
        <f t="shared" si="7"/>
        <v>5031685.16</v>
      </c>
    </row>
    <row r="22" spans="1:9" x14ac:dyDescent="0.25">
      <c r="A22" s="15" t="s">
        <v>5</v>
      </c>
      <c r="B22" s="12">
        <v>9645.5400000000009</v>
      </c>
      <c r="C22" s="4">
        <v>34582.230000000003</v>
      </c>
      <c r="D22" s="4">
        <v>599951.23</v>
      </c>
      <c r="E22" s="4">
        <v>1454051.45</v>
      </c>
      <c r="F22" s="4">
        <v>900369.35</v>
      </c>
      <c r="G22" s="4">
        <v>887322.95</v>
      </c>
      <c r="H22" s="13">
        <v>341025.09</v>
      </c>
      <c r="I22" s="17">
        <f t="shared" si="7"/>
        <v>4226947.84</v>
      </c>
    </row>
    <row r="23" spans="1:9" x14ac:dyDescent="0.25">
      <c r="A23" s="18" t="s">
        <v>62</v>
      </c>
      <c r="B23" s="19">
        <f>SUM(B17:B22)</f>
        <v>276831.08999999997</v>
      </c>
      <c r="C23" s="20">
        <f t="shared" ref="C23:H23" si="8">SUM(C17:C22)</f>
        <v>1112113.1499999999</v>
      </c>
      <c r="D23" s="20">
        <f t="shared" si="8"/>
        <v>5431935.4700000007</v>
      </c>
      <c r="E23" s="20">
        <f t="shared" si="8"/>
        <v>6704088.21</v>
      </c>
      <c r="F23" s="20">
        <f t="shared" si="8"/>
        <v>4394237.96</v>
      </c>
      <c r="G23" s="20">
        <f t="shared" si="8"/>
        <v>4809251.78</v>
      </c>
      <c r="H23" s="21">
        <f t="shared" si="8"/>
        <v>2479762.67</v>
      </c>
      <c r="I23" s="22">
        <f t="shared" si="7"/>
        <v>25208220.330000006</v>
      </c>
    </row>
    <row r="24" spans="1:9" x14ac:dyDescent="0.25">
      <c r="A24" s="34" t="s">
        <v>80</v>
      </c>
      <c r="B24" s="33"/>
      <c r="C24" s="33"/>
      <c r="D24" s="33"/>
      <c r="E24" s="33"/>
      <c r="F24" s="33"/>
      <c r="G24" s="33"/>
      <c r="H24" s="33"/>
      <c r="I24" s="33"/>
    </row>
    <row r="25" spans="1:9" x14ac:dyDescent="0.25">
      <c r="A25" s="34" t="s">
        <v>69</v>
      </c>
      <c r="B25" s="33"/>
      <c r="C25" s="33"/>
      <c r="D25" s="33"/>
      <c r="E25" s="33"/>
      <c r="F25" s="33"/>
      <c r="G25" s="33"/>
      <c r="H25" s="33"/>
      <c r="I25" s="33"/>
    </row>
    <row r="26" spans="1:9" x14ac:dyDescent="0.25">
      <c r="A26" s="35" t="s">
        <v>103</v>
      </c>
      <c r="B26" s="33"/>
      <c r="C26" s="33"/>
      <c r="D26" s="33"/>
      <c r="E26" s="33"/>
      <c r="F26" s="33"/>
      <c r="G26" s="33"/>
      <c r="H26" s="33"/>
      <c r="I26" s="33"/>
    </row>
    <row r="28" spans="1:9" x14ac:dyDescent="0.25">
      <c r="A28" s="3" t="s">
        <v>63</v>
      </c>
    </row>
    <row r="29" spans="1:9" x14ac:dyDescent="0.25">
      <c r="B29" s="5" t="s">
        <v>12</v>
      </c>
      <c r="C29" s="6" t="s">
        <v>6</v>
      </c>
      <c r="D29" s="6" t="s">
        <v>7</v>
      </c>
      <c r="E29" s="6" t="s">
        <v>8</v>
      </c>
      <c r="F29" s="6" t="s">
        <v>9</v>
      </c>
      <c r="G29" s="6" t="s">
        <v>10</v>
      </c>
      <c r="H29" s="7" t="s">
        <v>11</v>
      </c>
      <c r="I29" s="8" t="s">
        <v>61</v>
      </c>
    </row>
    <row r="30" spans="1:9" x14ac:dyDescent="0.25">
      <c r="A30" s="14" t="s">
        <v>0</v>
      </c>
      <c r="B30" s="9">
        <f t="shared" ref="B30:B36" si="9">B4+B17</f>
        <v>145031.46000000002</v>
      </c>
      <c r="C30" s="10">
        <f t="shared" ref="C30:I30" si="10">C4+C17</f>
        <v>370771.62</v>
      </c>
      <c r="D30" s="10">
        <f t="shared" si="10"/>
        <v>480209.68000000005</v>
      </c>
      <c r="E30" s="10">
        <f t="shared" si="10"/>
        <v>265290.25</v>
      </c>
      <c r="F30" s="10">
        <f t="shared" si="10"/>
        <v>145480.43</v>
      </c>
      <c r="G30" s="10">
        <f t="shared" si="10"/>
        <v>129676.04</v>
      </c>
      <c r="H30" s="11">
        <f t="shared" si="10"/>
        <v>87674.6</v>
      </c>
      <c r="I30" s="16">
        <f t="shared" si="10"/>
        <v>1624134.08</v>
      </c>
    </row>
    <row r="31" spans="1:9" x14ac:dyDescent="0.25">
      <c r="A31" s="15" t="s">
        <v>1</v>
      </c>
      <c r="B31" s="12">
        <f t="shared" si="9"/>
        <v>61775.94</v>
      </c>
      <c r="C31" s="4">
        <f t="shared" ref="C31:I36" si="11">C5+C18</f>
        <v>360834.5</v>
      </c>
      <c r="D31" s="4">
        <f t="shared" si="11"/>
        <v>1198782.48</v>
      </c>
      <c r="E31" s="4">
        <f t="shared" si="11"/>
        <v>746489.44000000006</v>
      </c>
      <c r="F31" s="4">
        <f t="shared" si="11"/>
        <v>471956.85</v>
      </c>
      <c r="G31" s="4">
        <f t="shared" si="11"/>
        <v>480019.33999999997</v>
      </c>
      <c r="H31" s="13">
        <f t="shared" si="11"/>
        <v>276970.66000000003</v>
      </c>
      <c r="I31" s="17">
        <f t="shared" si="11"/>
        <v>3596829.21</v>
      </c>
    </row>
    <row r="32" spans="1:9" x14ac:dyDescent="0.25">
      <c r="A32" s="15" t="s">
        <v>2</v>
      </c>
      <c r="B32" s="12">
        <f t="shared" si="9"/>
        <v>35706.9</v>
      </c>
      <c r="C32" s="4">
        <f t="shared" si="11"/>
        <v>244190.66999999998</v>
      </c>
      <c r="D32" s="4">
        <f t="shared" si="11"/>
        <v>1569616.21</v>
      </c>
      <c r="E32" s="4">
        <f t="shared" si="11"/>
        <v>1438774.23</v>
      </c>
      <c r="F32" s="4">
        <f t="shared" si="11"/>
        <v>932274.26</v>
      </c>
      <c r="G32" s="4">
        <f t="shared" si="11"/>
        <v>1082661.68</v>
      </c>
      <c r="H32" s="13">
        <f t="shared" si="11"/>
        <v>662563.51</v>
      </c>
      <c r="I32" s="17">
        <f t="shared" si="11"/>
        <v>5965787.46</v>
      </c>
    </row>
    <row r="33" spans="1:9" x14ac:dyDescent="0.25">
      <c r="A33" s="15" t="s">
        <v>3</v>
      </c>
      <c r="B33" s="12">
        <f t="shared" si="9"/>
        <v>28376.51</v>
      </c>
      <c r="C33" s="4">
        <f t="shared" si="11"/>
        <v>139975.70000000001</v>
      </c>
      <c r="D33" s="4">
        <f t="shared" si="11"/>
        <v>1420052.8499999999</v>
      </c>
      <c r="E33" s="4">
        <f t="shared" si="11"/>
        <v>1962892.01</v>
      </c>
      <c r="F33" s="4">
        <f t="shared" si="11"/>
        <v>1279986.5900000001</v>
      </c>
      <c r="G33" s="4">
        <f t="shared" si="11"/>
        <v>1493479.0499999998</v>
      </c>
      <c r="H33" s="13">
        <f t="shared" si="11"/>
        <v>775923.06</v>
      </c>
      <c r="I33" s="17">
        <f t="shared" si="11"/>
        <v>7100685.7700000005</v>
      </c>
    </row>
    <row r="34" spans="1:9" x14ac:dyDescent="0.25">
      <c r="A34" s="15" t="s">
        <v>4</v>
      </c>
      <c r="B34" s="12">
        <f t="shared" si="9"/>
        <v>15297.269999999999</v>
      </c>
      <c r="C34" s="4">
        <f t="shared" si="11"/>
        <v>62283.85</v>
      </c>
      <c r="D34" s="4">
        <f t="shared" si="11"/>
        <v>917920.22</v>
      </c>
      <c r="E34" s="4">
        <f t="shared" si="11"/>
        <v>1675377.07</v>
      </c>
      <c r="F34" s="4">
        <f t="shared" si="11"/>
        <v>1104023.27</v>
      </c>
      <c r="G34" s="4">
        <f t="shared" si="11"/>
        <v>1193428.6300000001</v>
      </c>
      <c r="H34" s="13">
        <f t="shared" si="11"/>
        <v>497626.66000000003</v>
      </c>
      <c r="I34" s="17">
        <f t="shared" si="11"/>
        <v>5465956.9700000007</v>
      </c>
    </row>
    <row r="35" spans="1:9" x14ac:dyDescent="0.25">
      <c r="A35" s="15" t="s">
        <v>5</v>
      </c>
      <c r="B35" s="12">
        <f t="shared" si="9"/>
        <v>10054.150000000001</v>
      </c>
      <c r="C35" s="4">
        <f t="shared" si="11"/>
        <v>36385.83</v>
      </c>
      <c r="D35" s="4">
        <f t="shared" si="11"/>
        <v>633722.16999999993</v>
      </c>
      <c r="E35" s="4">
        <f t="shared" si="11"/>
        <v>1564545.8699999999</v>
      </c>
      <c r="F35" s="4">
        <f t="shared" si="11"/>
        <v>969113.59999999998</v>
      </c>
      <c r="G35" s="4">
        <f t="shared" si="11"/>
        <v>953756.7</v>
      </c>
      <c r="H35" s="13">
        <f t="shared" si="11"/>
        <v>359064.57</v>
      </c>
      <c r="I35" s="17">
        <f t="shared" si="11"/>
        <v>4526642.8899999997</v>
      </c>
    </row>
    <row r="36" spans="1:9" x14ac:dyDescent="0.25">
      <c r="A36" s="18" t="s">
        <v>62</v>
      </c>
      <c r="B36" s="19">
        <f t="shared" si="9"/>
        <v>296242.23</v>
      </c>
      <c r="C36" s="20">
        <f t="shared" si="11"/>
        <v>1214442.17</v>
      </c>
      <c r="D36" s="20">
        <f t="shared" si="11"/>
        <v>6220303.6100000003</v>
      </c>
      <c r="E36" s="20">
        <f t="shared" si="11"/>
        <v>7653368.8700000001</v>
      </c>
      <c r="F36" s="20">
        <f t="shared" si="11"/>
        <v>4902835</v>
      </c>
      <c r="G36" s="20">
        <f t="shared" si="11"/>
        <v>5333021.4400000004</v>
      </c>
      <c r="H36" s="21">
        <f t="shared" si="11"/>
        <v>2659823.06</v>
      </c>
      <c r="I36" s="22">
        <f t="shared" si="11"/>
        <v>28280036.380000006</v>
      </c>
    </row>
    <row r="37" spans="1:9" x14ac:dyDescent="0.25">
      <c r="A37" s="34" t="s">
        <v>69</v>
      </c>
      <c r="B37" s="33"/>
      <c r="C37" s="33"/>
      <c r="D37" s="33"/>
      <c r="E37" s="33"/>
      <c r="F37" s="33"/>
      <c r="G37" s="33"/>
      <c r="H37" s="33"/>
      <c r="I37" s="33"/>
    </row>
    <row r="38" spans="1:9" x14ac:dyDescent="0.25">
      <c r="A38" s="35" t="s">
        <v>103</v>
      </c>
      <c r="B38" s="33"/>
      <c r="C38" s="33"/>
      <c r="D38" s="33"/>
      <c r="E38" s="33"/>
      <c r="F38" s="33"/>
      <c r="G38" s="33"/>
      <c r="H38" s="33"/>
      <c r="I38" s="33"/>
    </row>
    <row r="41" spans="1:9" x14ac:dyDescent="0.25">
      <c r="A41" s="1" t="s">
        <v>81</v>
      </c>
    </row>
    <row r="42" spans="1:9" x14ac:dyDescent="0.25">
      <c r="A42" s="3" t="s">
        <v>59</v>
      </c>
    </row>
    <row r="43" spans="1:9" x14ac:dyDescent="0.25">
      <c r="B43" s="5" t="s">
        <v>12</v>
      </c>
      <c r="C43" s="6" t="s">
        <v>6</v>
      </c>
      <c r="D43" s="6" t="s">
        <v>7</v>
      </c>
      <c r="E43" s="6" t="s">
        <v>8</v>
      </c>
      <c r="F43" s="6" t="s">
        <v>9</v>
      </c>
      <c r="G43" s="6" t="s">
        <v>10</v>
      </c>
      <c r="H43" s="7" t="s">
        <v>11</v>
      </c>
      <c r="I43" s="8" t="s">
        <v>61</v>
      </c>
    </row>
    <row r="44" spans="1:9" x14ac:dyDescent="0.25">
      <c r="A44" s="14" t="s">
        <v>0</v>
      </c>
      <c r="B44" s="9">
        <v>144.65</v>
      </c>
      <c r="C44" s="10">
        <v>604.53</v>
      </c>
      <c r="D44" s="10">
        <v>2077.42</v>
      </c>
      <c r="E44" s="10">
        <v>1745.65</v>
      </c>
      <c r="F44" s="10">
        <v>1142.1600000000001</v>
      </c>
      <c r="G44" s="10">
        <v>969.2</v>
      </c>
      <c r="H44" s="11">
        <v>339.97</v>
      </c>
      <c r="I44" s="16">
        <f>SUM(B44:H44)</f>
        <v>7023.58</v>
      </c>
    </row>
    <row r="45" spans="1:9" x14ac:dyDescent="0.25">
      <c r="A45" s="15" t="s">
        <v>1</v>
      </c>
      <c r="B45" s="12">
        <v>88.02</v>
      </c>
      <c r="C45" s="4">
        <v>758.82</v>
      </c>
      <c r="D45" s="4">
        <v>6436.95</v>
      </c>
      <c r="E45" s="4">
        <v>7595.83</v>
      </c>
      <c r="F45" s="4">
        <v>5509.08</v>
      </c>
      <c r="G45" s="4">
        <v>7054.6</v>
      </c>
      <c r="H45" s="13">
        <v>3654.04</v>
      </c>
      <c r="I45" s="17">
        <f t="shared" ref="I45:I50" si="12">SUM(B45:H45)</f>
        <v>31097.339999999997</v>
      </c>
    </row>
    <row r="46" spans="1:9" x14ac:dyDescent="0.25">
      <c r="A46" s="15" t="s">
        <v>2</v>
      </c>
      <c r="B46" s="12">
        <v>158.69</v>
      </c>
      <c r="C46" s="4">
        <v>1266.44</v>
      </c>
      <c r="D46" s="4">
        <v>20530.25</v>
      </c>
      <c r="E46" s="4">
        <v>30335.25</v>
      </c>
      <c r="F46" s="4">
        <v>22856.16</v>
      </c>
      <c r="G46" s="4">
        <v>32350.62</v>
      </c>
      <c r="H46" s="13">
        <v>16205.32</v>
      </c>
      <c r="I46" s="17">
        <f t="shared" si="12"/>
        <v>123702.73000000001</v>
      </c>
    </row>
    <row r="47" spans="1:9" x14ac:dyDescent="0.25">
      <c r="A47" s="15" t="s">
        <v>3</v>
      </c>
      <c r="B47" s="12">
        <v>222.15</v>
      </c>
      <c r="C47" s="4">
        <v>1315.85</v>
      </c>
      <c r="D47" s="4">
        <v>43930.32</v>
      </c>
      <c r="E47" s="4">
        <v>89030.1</v>
      </c>
      <c r="F47" s="4">
        <v>58974.21</v>
      </c>
      <c r="G47" s="4">
        <v>70159.100000000006</v>
      </c>
      <c r="H47" s="13">
        <v>28256.68</v>
      </c>
      <c r="I47" s="17">
        <f t="shared" si="12"/>
        <v>291888.40999999997</v>
      </c>
    </row>
    <row r="48" spans="1:9" x14ac:dyDescent="0.25">
      <c r="A48" s="15" t="s">
        <v>4</v>
      </c>
      <c r="B48" s="12">
        <v>231.87</v>
      </c>
      <c r="C48" s="4">
        <v>975.68</v>
      </c>
      <c r="D48" s="4">
        <v>36078.17</v>
      </c>
      <c r="E48" s="4">
        <v>96907.32</v>
      </c>
      <c r="F48" s="4">
        <v>62736.3</v>
      </c>
      <c r="G48" s="4">
        <v>66679.53</v>
      </c>
      <c r="H48" s="13">
        <v>21432.97</v>
      </c>
      <c r="I48" s="17">
        <f t="shared" si="12"/>
        <v>285041.83999999997</v>
      </c>
    </row>
    <row r="49" spans="1:9" x14ac:dyDescent="0.25">
      <c r="A49" s="15" t="s">
        <v>5</v>
      </c>
      <c r="B49" s="12">
        <v>214.85</v>
      </c>
      <c r="C49" s="4">
        <v>842.62</v>
      </c>
      <c r="D49" s="4">
        <v>26992.46</v>
      </c>
      <c r="E49" s="4">
        <v>96244.91</v>
      </c>
      <c r="F49" s="4">
        <v>62000.47</v>
      </c>
      <c r="G49" s="4">
        <v>60630.14</v>
      </c>
      <c r="H49" s="13">
        <v>16391.169999999998</v>
      </c>
      <c r="I49" s="17">
        <f t="shared" si="12"/>
        <v>263316.62</v>
      </c>
    </row>
    <row r="50" spans="1:9" x14ac:dyDescent="0.25">
      <c r="A50" s="18" t="s">
        <v>62</v>
      </c>
      <c r="B50" s="19">
        <f>SUM(B44:B49)</f>
        <v>1060.23</v>
      </c>
      <c r="C50" s="20">
        <f t="shared" ref="C50" si="13">SUM(C44:C49)</f>
        <v>5763.94</v>
      </c>
      <c r="D50" s="20">
        <f t="shared" ref="D50" si="14">SUM(D44:D49)</f>
        <v>136045.57</v>
      </c>
      <c r="E50" s="20">
        <f t="shared" ref="E50" si="15">SUM(E44:E49)</f>
        <v>321859.06000000006</v>
      </c>
      <c r="F50" s="20">
        <f t="shared" ref="F50" si="16">SUM(F44:F49)</f>
        <v>213218.38</v>
      </c>
      <c r="G50" s="20">
        <f t="shared" ref="G50" si="17">SUM(G44:G49)</f>
        <v>237843.19</v>
      </c>
      <c r="H50" s="21">
        <f t="shared" ref="H50" si="18">SUM(H44:H49)</f>
        <v>86280.150000000009</v>
      </c>
      <c r="I50" s="22">
        <f t="shared" si="12"/>
        <v>1002070.5200000001</v>
      </c>
    </row>
    <row r="51" spans="1:9" x14ac:dyDescent="0.25">
      <c r="A51" s="34" t="s">
        <v>79</v>
      </c>
      <c r="B51" s="33"/>
      <c r="C51" s="33"/>
      <c r="D51" s="33"/>
      <c r="E51" s="33"/>
      <c r="F51" s="33"/>
      <c r="G51" s="33"/>
      <c r="H51" s="33"/>
      <c r="I51" s="33"/>
    </row>
    <row r="52" spans="1:9" x14ac:dyDescent="0.25">
      <c r="A52" s="34" t="s">
        <v>69</v>
      </c>
      <c r="B52" s="33"/>
      <c r="C52" s="33"/>
      <c r="D52" s="33"/>
      <c r="E52" s="33"/>
      <c r="F52" s="33"/>
      <c r="G52" s="33"/>
      <c r="H52" s="33"/>
      <c r="I52" s="33"/>
    </row>
    <row r="53" spans="1:9" x14ac:dyDescent="0.25">
      <c r="A53" s="35" t="s">
        <v>103</v>
      </c>
      <c r="B53" s="33"/>
      <c r="C53" s="33"/>
      <c r="D53" s="33"/>
      <c r="E53" s="33"/>
      <c r="F53" s="33"/>
      <c r="G53" s="33"/>
      <c r="H53" s="33"/>
      <c r="I53" s="33"/>
    </row>
    <row r="55" spans="1:9" x14ac:dyDescent="0.25">
      <c r="A55" s="3" t="s">
        <v>60</v>
      </c>
    </row>
    <row r="56" spans="1:9" x14ac:dyDescent="0.25">
      <c r="B56" s="5" t="s">
        <v>12</v>
      </c>
      <c r="C56" s="6" t="s">
        <v>6</v>
      </c>
      <c r="D56" s="6" t="s">
        <v>7</v>
      </c>
      <c r="E56" s="6" t="s">
        <v>8</v>
      </c>
      <c r="F56" s="6" t="s">
        <v>9</v>
      </c>
      <c r="G56" s="6" t="s">
        <v>10</v>
      </c>
      <c r="H56" s="7" t="s">
        <v>11</v>
      </c>
      <c r="I56" s="8" t="s">
        <v>61</v>
      </c>
    </row>
    <row r="57" spans="1:9" x14ac:dyDescent="0.25">
      <c r="A57" s="14" t="s">
        <v>0</v>
      </c>
      <c r="B57" s="9">
        <v>1072.9100000000001</v>
      </c>
      <c r="C57" s="10">
        <v>3313.08</v>
      </c>
      <c r="D57" s="10">
        <v>9476.85</v>
      </c>
      <c r="E57" s="10">
        <v>10640.94</v>
      </c>
      <c r="F57" s="10">
        <v>8060.51</v>
      </c>
      <c r="G57" s="10">
        <v>8290.06</v>
      </c>
      <c r="H57" s="11">
        <v>5038.59</v>
      </c>
      <c r="I57" s="16">
        <f>SUM(B57:H57)</f>
        <v>45892.94</v>
      </c>
    </row>
    <row r="58" spans="1:9" x14ac:dyDescent="0.25">
      <c r="A58" s="15" t="s">
        <v>1</v>
      </c>
      <c r="B58" s="12">
        <v>1659.55</v>
      </c>
      <c r="C58" s="4">
        <v>16353.68</v>
      </c>
      <c r="D58" s="4">
        <v>75659.67</v>
      </c>
      <c r="E58" s="4">
        <v>82512.11</v>
      </c>
      <c r="F58" s="4">
        <v>72693.62</v>
      </c>
      <c r="G58" s="4">
        <v>90702.12</v>
      </c>
      <c r="H58" s="13">
        <v>66417.88</v>
      </c>
      <c r="I58" s="17">
        <f t="shared" ref="I58:I63" si="19">SUM(B58:H58)</f>
        <v>405998.63</v>
      </c>
    </row>
    <row r="59" spans="1:9" x14ac:dyDescent="0.25">
      <c r="A59" s="15" t="s">
        <v>2</v>
      </c>
      <c r="B59" s="12">
        <v>3535.48</v>
      </c>
      <c r="C59" s="4">
        <v>40954.53</v>
      </c>
      <c r="D59" s="4">
        <v>327325.09000000003</v>
      </c>
      <c r="E59" s="4">
        <v>386818.62</v>
      </c>
      <c r="F59" s="4">
        <v>318595.78000000003</v>
      </c>
      <c r="G59" s="4">
        <v>429810.61</v>
      </c>
      <c r="H59" s="13">
        <v>297817.25</v>
      </c>
      <c r="I59" s="17">
        <f t="shared" si="19"/>
        <v>1804857.3599999999</v>
      </c>
    </row>
    <row r="60" spans="1:9" x14ac:dyDescent="0.25">
      <c r="A60" s="15" t="s">
        <v>3</v>
      </c>
      <c r="B60" s="12">
        <v>8389.17</v>
      </c>
      <c r="C60" s="4">
        <v>51366</v>
      </c>
      <c r="D60" s="4">
        <v>768363.32</v>
      </c>
      <c r="E60" s="4">
        <v>1120109.82</v>
      </c>
      <c r="F60" s="4">
        <v>823508.89</v>
      </c>
      <c r="G60" s="4">
        <v>1007361.85</v>
      </c>
      <c r="H60" s="13">
        <v>530034.86</v>
      </c>
      <c r="I60" s="17">
        <f t="shared" si="19"/>
        <v>4309133.91</v>
      </c>
    </row>
    <row r="61" spans="1:9" x14ac:dyDescent="0.25">
      <c r="A61" s="15" t="s">
        <v>4</v>
      </c>
      <c r="B61" s="12">
        <v>7787.27</v>
      </c>
      <c r="C61" s="4">
        <v>34240.550000000003</v>
      </c>
      <c r="D61" s="4">
        <v>710098.63</v>
      </c>
      <c r="E61" s="4">
        <v>1309343.5</v>
      </c>
      <c r="F61" s="4">
        <v>908118.38</v>
      </c>
      <c r="G61" s="4">
        <v>987937.56</v>
      </c>
      <c r="H61" s="13">
        <v>406243.04</v>
      </c>
      <c r="I61" s="17">
        <f t="shared" si="19"/>
        <v>4363768.93</v>
      </c>
    </row>
    <row r="62" spans="1:9" x14ac:dyDescent="0.25">
      <c r="A62" s="15" t="s">
        <v>5</v>
      </c>
      <c r="B62" s="12">
        <v>7320.25</v>
      </c>
      <c r="C62" s="4">
        <v>25597.32</v>
      </c>
      <c r="D62" s="4">
        <v>562978.62</v>
      </c>
      <c r="E62" s="4">
        <v>1388862.29</v>
      </c>
      <c r="F62" s="4">
        <v>868368.77</v>
      </c>
      <c r="G62" s="4">
        <v>853801.68</v>
      </c>
      <c r="H62" s="13">
        <v>322381.73</v>
      </c>
      <c r="I62" s="17">
        <f t="shared" si="19"/>
        <v>4029310.66</v>
      </c>
    </row>
    <row r="63" spans="1:9" x14ac:dyDescent="0.25">
      <c r="A63" s="18" t="s">
        <v>62</v>
      </c>
      <c r="B63" s="19">
        <f>SUM(B57:B62)</f>
        <v>29764.63</v>
      </c>
      <c r="C63" s="20">
        <f t="shared" ref="C63" si="20">SUM(C57:C62)</f>
        <v>171825.16000000003</v>
      </c>
      <c r="D63" s="20">
        <f t="shared" ref="D63" si="21">SUM(D57:D62)</f>
        <v>2453902.1800000002</v>
      </c>
      <c r="E63" s="20">
        <f t="shared" ref="E63" si="22">SUM(E57:E62)</f>
        <v>4298287.28</v>
      </c>
      <c r="F63" s="20">
        <f t="shared" ref="F63" si="23">SUM(F57:F62)</f>
        <v>2999345.95</v>
      </c>
      <c r="G63" s="20">
        <f t="shared" ref="G63" si="24">SUM(G57:G62)</f>
        <v>3377903.8800000004</v>
      </c>
      <c r="H63" s="21">
        <f t="shared" ref="H63" si="25">SUM(H57:H62)</f>
        <v>1627933.3499999999</v>
      </c>
      <c r="I63" s="22">
        <f t="shared" si="19"/>
        <v>14958962.43</v>
      </c>
    </row>
    <row r="64" spans="1:9" x14ac:dyDescent="0.25">
      <c r="A64" s="34" t="s">
        <v>80</v>
      </c>
      <c r="B64" s="33"/>
      <c r="C64" s="33"/>
      <c r="D64" s="33"/>
      <c r="E64" s="33"/>
      <c r="F64" s="33"/>
      <c r="G64" s="33"/>
      <c r="H64" s="33"/>
      <c r="I64" s="33"/>
    </row>
    <row r="65" spans="1:9" x14ac:dyDescent="0.25">
      <c r="A65" s="34" t="s">
        <v>69</v>
      </c>
      <c r="B65" s="33"/>
      <c r="C65" s="33"/>
      <c r="D65" s="33"/>
      <c r="E65" s="33"/>
      <c r="F65" s="33"/>
      <c r="G65" s="33"/>
      <c r="H65" s="33"/>
      <c r="I65" s="33"/>
    </row>
    <row r="66" spans="1:9" x14ac:dyDescent="0.25">
      <c r="A66" s="35" t="s">
        <v>103</v>
      </c>
      <c r="B66" s="33"/>
      <c r="C66" s="33"/>
      <c r="D66" s="33"/>
      <c r="E66" s="33"/>
      <c r="F66" s="33"/>
      <c r="G66" s="33"/>
      <c r="H66" s="33"/>
      <c r="I66" s="33"/>
    </row>
    <row r="68" spans="1:9" x14ac:dyDescent="0.25">
      <c r="A68" s="3" t="s">
        <v>63</v>
      </c>
    </row>
    <row r="69" spans="1:9" x14ac:dyDescent="0.25">
      <c r="B69" s="5" t="s">
        <v>12</v>
      </c>
      <c r="C69" s="6" t="s">
        <v>6</v>
      </c>
      <c r="D69" s="6" t="s">
        <v>7</v>
      </c>
      <c r="E69" s="6" t="s">
        <v>8</v>
      </c>
      <c r="F69" s="6" t="s">
        <v>9</v>
      </c>
      <c r="G69" s="6" t="s">
        <v>10</v>
      </c>
      <c r="H69" s="7" t="s">
        <v>11</v>
      </c>
      <c r="I69" s="8" t="s">
        <v>61</v>
      </c>
    </row>
    <row r="70" spans="1:9" x14ac:dyDescent="0.25">
      <c r="A70" s="14" t="s">
        <v>0</v>
      </c>
      <c r="B70" s="9">
        <f>B44+B57</f>
        <v>1217.5600000000002</v>
      </c>
      <c r="C70" s="10">
        <f t="shared" ref="C70:I70" si="26">C44+C57</f>
        <v>3917.6099999999997</v>
      </c>
      <c r="D70" s="10">
        <f t="shared" si="26"/>
        <v>11554.27</v>
      </c>
      <c r="E70" s="10">
        <f t="shared" si="26"/>
        <v>12386.59</v>
      </c>
      <c r="F70" s="10">
        <f t="shared" si="26"/>
        <v>9202.67</v>
      </c>
      <c r="G70" s="10">
        <f t="shared" si="26"/>
        <v>9259.26</v>
      </c>
      <c r="H70" s="11">
        <f t="shared" si="26"/>
        <v>5378.56</v>
      </c>
      <c r="I70" s="16">
        <f t="shared" si="26"/>
        <v>52916.520000000004</v>
      </c>
    </row>
    <row r="71" spans="1:9" x14ac:dyDescent="0.25">
      <c r="A71" s="15" t="s">
        <v>1</v>
      </c>
      <c r="B71" s="12">
        <f t="shared" ref="B71:I71" si="27">B45+B58</f>
        <v>1747.57</v>
      </c>
      <c r="C71" s="4">
        <f t="shared" si="27"/>
        <v>17112.5</v>
      </c>
      <c r="D71" s="4">
        <f t="shared" si="27"/>
        <v>82096.62</v>
      </c>
      <c r="E71" s="4">
        <f t="shared" si="27"/>
        <v>90107.94</v>
      </c>
      <c r="F71" s="4">
        <f t="shared" si="27"/>
        <v>78202.7</v>
      </c>
      <c r="G71" s="4">
        <f t="shared" si="27"/>
        <v>97756.72</v>
      </c>
      <c r="H71" s="13">
        <f t="shared" si="27"/>
        <v>70071.92</v>
      </c>
      <c r="I71" s="17">
        <f t="shared" si="27"/>
        <v>437095.97</v>
      </c>
    </row>
    <row r="72" spans="1:9" x14ac:dyDescent="0.25">
      <c r="A72" s="15" t="s">
        <v>2</v>
      </c>
      <c r="B72" s="12">
        <f t="shared" ref="B72:I72" si="28">B46+B59</f>
        <v>3694.17</v>
      </c>
      <c r="C72" s="4">
        <f t="shared" si="28"/>
        <v>42220.97</v>
      </c>
      <c r="D72" s="4">
        <f t="shared" si="28"/>
        <v>347855.34</v>
      </c>
      <c r="E72" s="4">
        <f t="shared" si="28"/>
        <v>417153.87</v>
      </c>
      <c r="F72" s="4">
        <f t="shared" si="28"/>
        <v>341451.94</v>
      </c>
      <c r="G72" s="4">
        <f t="shared" si="28"/>
        <v>462161.23</v>
      </c>
      <c r="H72" s="13">
        <f t="shared" si="28"/>
        <v>314022.57</v>
      </c>
      <c r="I72" s="17">
        <f t="shared" si="28"/>
        <v>1928560.0899999999</v>
      </c>
    </row>
    <row r="73" spans="1:9" x14ac:dyDescent="0.25">
      <c r="A73" s="15" t="s">
        <v>3</v>
      </c>
      <c r="B73" s="12">
        <f t="shared" ref="B73:I73" si="29">B47+B60</f>
        <v>8611.32</v>
      </c>
      <c r="C73" s="4">
        <f t="shared" si="29"/>
        <v>52681.85</v>
      </c>
      <c r="D73" s="4">
        <f t="shared" si="29"/>
        <v>812293.6399999999</v>
      </c>
      <c r="E73" s="4">
        <f t="shared" si="29"/>
        <v>1209139.9200000002</v>
      </c>
      <c r="F73" s="4">
        <f t="shared" si="29"/>
        <v>882483.1</v>
      </c>
      <c r="G73" s="4">
        <f t="shared" si="29"/>
        <v>1077520.95</v>
      </c>
      <c r="H73" s="13">
        <f t="shared" si="29"/>
        <v>558291.54</v>
      </c>
      <c r="I73" s="17">
        <f t="shared" si="29"/>
        <v>4601022.32</v>
      </c>
    </row>
    <row r="74" spans="1:9" x14ac:dyDescent="0.25">
      <c r="A74" s="15" t="s">
        <v>4</v>
      </c>
      <c r="B74" s="12">
        <f t="shared" ref="B74:I74" si="30">B48+B61</f>
        <v>8019.14</v>
      </c>
      <c r="C74" s="4">
        <f t="shared" si="30"/>
        <v>35216.230000000003</v>
      </c>
      <c r="D74" s="4">
        <f t="shared" si="30"/>
        <v>746176.8</v>
      </c>
      <c r="E74" s="4">
        <f t="shared" si="30"/>
        <v>1406250.82</v>
      </c>
      <c r="F74" s="4">
        <f t="shared" si="30"/>
        <v>970854.68</v>
      </c>
      <c r="G74" s="4">
        <f t="shared" si="30"/>
        <v>1054617.0900000001</v>
      </c>
      <c r="H74" s="13">
        <f t="shared" si="30"/>
        <v>427676.01</v>
      </c>
      <c r="I74" s="17">
        <f t="shared" si="30"/>
        <v>4648810.7699999996</v>
      </c>
    </row>
    <row r="75" spans="1:9" x14ac:dyDescent="0.25">
      <c r="A75" s="15" t="s">
        <v>5</v>
      </c>
      <c r="B75" s="12">
        <f t="shared" ref="B75:I75" si="31">B49+B62</f>
        <v>7535.1</v>
      </c>
      <c r="C75" s="4">
        <f t="shared" si="31"/>
        <v>26439.94</v>
      </c>
      <c r="D75" s="4">
        <f t="shared" si="31"/>
        <v>589971.07999999996</v>
      </c>
      <c r="E75" s="4">
        <f t="shared" si="31"/>
        <v>1485107.2</v>
      </c>
      <c r="F75" s="4">
        <f t="shared" si="31"/>
        <v>930369.24</v>
      </c>
      <c r="G75" s="4">
        <f t="shared" si="31"/>
        <v>914431.82000000007</v>
      </c>
      <c r="H75" s="13">
        <f t="shared" si="31"/>
        <v>338772.89999999997</v>
      </c>
      <c r="I75" s="17">
        <f t="shared" si="31"/>
        <v>4292627.28</v>
      </c>
    </row>
    <row r="76" spans="1:9" x14ac:dyDescent="0.25">
      <c r="A76" s="18" t="s">
        <v>62</v>
      </c>
      <c r="B76" s="19">
        <f t="shared" ref="B76:I76" si="32">B50+B63</f>
        <v>30824.86</v>
      </c>
      <c r="C76" s="20">
        <f t="shared" si="32"/>
        <v>177589.10000000003</v>
      </c>
      <c r="D76" s="20">
        <f t="shared" si="32"/>
        <v>2589947.75</v>
      </c>
      <c r="E76" s="20">
        <f t="shared" si="32"/>
        <v>4620146.34</v>
      </c>
      <c r="F76" s="20">
        <f t="shared" si="32"/>
        <v>3212564.33</v>
      </c>
      <c r="G76" s="20">
        <f t="shared" si="32"/>
        <v>3615747.0700000003</v>
      </c>
      <c r="H76" s="21">
        <f t="shared" si="32"/>
        <v>1714213.4999999998</v>
      </c>
      <c r="I76" s="22">
        <f t="shared" si="32"/>
        <v>15961032.949999999</v>
      </c>
    </row>
    <row r="77" spans="1:9" x14ac:dyDescent="0.25">
      <c r="A77" s="34" t="s">
        <v>69</v>
      </c>
      <c r="B77" s="33"/>
      <c r="C77" s="33"/>
      <c r="D77" s="33"/>
      <c r="E77" s="33"/>
      <c r="F77" s="33"/>
      <c r="G77" s="33"/>
      <c r="H77" s="33"/>
      <c r="I77" s="33"/>
    </row>
    <row r="78" spans="1:9" x14ac:dyDescent="0.25">
      <c r="A78" s="35" t="s">
        <v>103</v>
      </c>
      <c r="B78" s="33"/>
      <c r="C78" s="33"/>
      <c r="D78" s="33"/>
      <c r="E78" s="33"/>
      <c r="F78" s="33"/>
      <c r="G78" s="33"/>
      <c r="H78" s="33"/>
      <c r="I78" s="33"/>
    </row>
    <row r="81" spans="1:9" x14ac:dyDescent="0.25">
      <c r="A81" s="1" t="s">
        <v>82</v>
      </c>
    </row>
    <row r="82" spans="1:9" x14ac:dyDescent="0.25">
      <c r="A82" s="3" t="s">
        <v>59</v>
      </c>
    </row>
    <row r="83" spans="1:9" x14ac:dyDescent="0.25">
      <c r="B83" s="5" t="s">
        <v>12</v>
      </c>
      <c r="C83" s="6" t="s">
        <v>6</v>
      </c>
      <c r="D83" s="6" t="s">
        <v>7</v>
      </c>
      <c r="E83" s="6" t="s">
        <v>8</v>
      </c>
      <c r="F83" s="6" t="s">
        <v>9</v>
      </c>
      <c r="G83" s="6" t="s">
        <v>10</v>
      </c>
      <c r="H83" s="7" t="s">
        <v>11</v>
      </c>
      <c r="I83" s="8" t="s">
        <v>61</v>
      </c>
    </row>
    <row r="84" spans="1:9" x14ac:dyDescent="0.25">
      <c r="A84" s="14" t="s">
        <v>0</v>
      </c>
      <c r="B84" s="9">
        <v>8564.44</v>
      </c>
      <c r="C84" s="10">
        <v>39661.11</v>
      </c>
      <c r="D84" s="10">
        <v>103528</v>
      </c>
      <c r="E84" s="10">
        <v>57005.08</v>
      </c>
      <c r="F84" s="10">
        <v>27980.16</v>
      </c>
      <c r="G84" s="10">
        <v>25744.22</v>
      </c>
      <c r="H84" s="11">
        <v>6544.66</v>
      </c>
      <c r="I84" s="16">
        <f>SUM(B84:H84)</f>
        <v>269027.67</v>
      </c>
    </row>
    <row r="85" spans="1:9" x14ac:dyDescent="0.25">
      <c r="A85" s="15" t="s">
        <v>1</v>
      </c>
      <c r="B85" s="12">
        <v>3419.02</v>
      </c>
      <c r="C85" s="4">
        <v>23436.33</v>
      </c>
      <c r="D85" s="4">
        <v>169525.62</v>
      </c>
      <c r="E85" s="4">
        <v>119637.77</v>
      </c>
      <c r="F85" s="4">
        <v>59042.57</v>
      </c>
      <c r="G85" s="4">
        <v>60201.02</v>
      </c>
      <c r="H85" s="13">
        <v>20790.11</v>
      </c>
      <c r="I85" s="17">
        <f t="shared" ref="I85:I90" si="33">SUM(B85:H85)</f>
        <v>456052.44</v>
      </c>
    </row>
    <row r="86" spans="1:9" x14ac:dyDescent="0.25">
      <c r="A86" s="15" t="s">
        <v>2</v>
      </c>
      <c r="B86" s="12">
        <v>2165.63</v>
      </c>
      <c r="C86" s="4">
        <v>15298.42</v>
      </c>
      <c r="D86" s="4">
        <v>209817.62</v>
      </c>
      <c r="E86" s="4">
        <v>197657.98</v>
      </c>
      <c r="F86" s="4">
        <v>90309.4</v>
      </c>
      <c r="G86" s="4">
        <v>92834.37</v>
      </c>
      <c r="H86" s="13">
        <v>34173.480000000003</v>
      </c>
      <c r="I86" s="17">
        <f t="shared" si="33"/>
        <v>642256.9</v>
      </c>
    </row>
    <row r="87" spans="1:9" x14ac:dyDescent="0.25">
      <c r="A87" s="15" t="s">
        <v>3</v>
      </c>
      <c r="B87" s="12">
        <v>1539.69</v>
      </c>
      <c r="C87" s="4">
        <v>6787.34</v>
      </c>
      <c r="D87" s="4">
        <v>115264.42</v>
      </c>
      <c r="E87" s="4">
        <v>168144.44</v>
      </c>
      <c r="F87" s="4">
        <v>76955.45</v>
      </c>
      <c r="G87" s="4">
        <v>69925.66</v>
      </c>
      <c r="H87" s="13">
        <v>20980.400000000001</v>
      </c>
      <c r="I87" s="17">
        <f t="shared" si="33"/>
        <v>459597.4</v>
      </c>
    </row>
    <row r="88" spans="1:9" x14ac:dyDescent="0.25">
      <c r="A88" s="15" t="s">
        <v>4</v>
      </c>
      <c r="B88" s="12">
        <v>550.33000000000004</v>
      </c>
      <c r="C88" s="4">
        <v>2110.54</v>
      </c>
      <c r="D88" s="4">
        <v>29036.04</v>
      </c>
      <c r="E88" s="4">
        <v>57354.96</v>
      </c>
      <c r="F88" s="4">
        <v>27484.3</v>
      </c>
      <c r="G88" s="4">
        <v>24469.23</v>
      </c>
      <c r="H88" s="13">
        <v>6719.95</v>
      </c>
      <c r="I88" s="17">
        <f t="shared" si="33"/>
        <v>147725.35</v>
      </c>
    </row>
    <row r="89" spans="1:9" x14ac:dyDescent="0.25">
      <c r="A89" s="15" t="s">
        <v>5</v>
      </c>
      <c r="B89" s="12">
        <v>163.6</v>
      </c>
      <c r="C89" s="4">
        <v>829.8</v>
      </c>
      <c r="D89" s="4">
        <v>6607.18</v>
      </c>
      <c r="E89" s="4">
        <v>13942.95</v>
      </c>
      <c r="F89" s="4">
        <v>6556.65</v>
      </c>
      <c r="G89" s="4">
        <v>5651.75</v>
      </c>
      <c r="H89" s="13">
        <v>1600.41</v>
      </c>
      <c r="I89" s="17">
        <f t="shared" si="33"/>
        <v>35352.340000000004</v>
      </c>
    </row>
    <row r="90" spans="1:9" x14ac:dyDescent="0.25">
      <c r="A90" s="18" t="s">
        <v>62</v>
      </c>
      <c r="B90" s="19">
        <f>SUM(B84:B89)</f>
        <v>16402.71</v>
      </c>
      <c r="C90" s="20">
        <f t="shared" ref="C90" si="34">SUM(C84:C89)</f>
        <v>88123.54</v>
      </c>
      <c r="D90" s="20">
        <f t="shared" ref="D90" si="35">SUM(D84:D89)</f>
        <v>633778.88000000012</v>
      </c>
      <c r="E90" s="20">
        <f t="shared" ref="E90" si="36">SUM(E84:E89)</f>
        <v>613743.17999999993</v>
      </c>
      <c r="F90" s="20">
        <f t="shared" ref="F90" si="37">SUM(F84:F89)</f>
        <v>288328.53000000003</v>
      </c>
      <c r="G90" s="20">
        <f t="shared" ref="G90" si="38">SUM(G84:G89)</f>
        <v>278826.25</v>
      </c>
      <c r="H90" s="21">
        <f t="shared" ref="H90" si="39">SUM(H84:H89)</f>
        <v>90809.01</v>
      </c>
      <c r="I90" s="22">
        <f t="shared" si="33"/>
        <v>2010012.1</v>
      </c>
    </row>
    <row r="91" spans="1:9" x14ac:dyDescent="0.25">
      <c r="A91" s="34" t="s">
        <v>79</v>
      </c>
      <c r="B91" s="33"/>
      <c r="C91" s="33"/>
      <c r="D91" s="33"/>
      <c r="E91" s="33"/>
      <c r="F91" s="33"/>
      <c r="G91" s="33"/>
      <c r="H91" s="33"/>
      <c r="I91" s="33"/>
    </row>
    <row r="92" spans="1:9" x14ac:dyDescent="0.25">
      <c r="A92" s="34" t="s">
        <v>69</v>
      </c>
      <c r="B92" s="33"/>
      <c r="C92" s="33"/>
      <c r="D92" s="33"/>
      <c r="E92" s="33"/>
      <c r="F92" s="33"/>
      <c r="G92" s="33"/>
      <c r="H92" s="33"/>
      <c r="I92" s="33"/>
    </row>
    <row r="93" spans="1:9" x14ac:dyDescent="0.25">
      <c r="A93" s="35" t="s">
        <v>103</v>
      </c>
      <c r="B93" s="33"/>
      <c r="C93" s="33"/>
      <c r="D93" s="33"/>
      <c r="E93" s="33"/>
      <c r="F93" s="33"/>
      <c r="G93" s="33"/>
      <c r="H93" s="33"/>
      <c r="I93" s="33"/>
    </row>
    <row r="95" spans="1:9" x14ac:dyDescent="0.25">
      <c r="A95" s="3" t="s">
        <v>60</v>
      </c>
    </row>
    <row r="96" spans="1:9" x14ac:dyDescent="0.25">
      <c r="B96" s="5" t="s">
        <v>12</v>
      </c>
      <c r="C96" s="6" t="s">
        <v>6</v>
      </c>
      <c r="D96" s="6" t="s">
        <v>7</v>
      </c>
      <c r="E96" s="6" t="s">
        <v>8</v>
      </c>
      <c r="F96" s="6" t="s">
        <v>9</v>
      </c>
      <c r="G96" s="6" t="s">
        <v>10</v>
      </c>
      <c r="H96" s="7" t="s">
        <v>11</v>
      </c>
      <c r="I96" s="8" t="s">
        <v>61</v>
      </c>
    </row>
    <row r="97" spans="1:9" x14ac:dyDescent="0.25">
      <c r="A97" s="14" t="s">
        <v>0</v>
      </c>
      <c r="B97" s="9">
        <v>126382.62</v>
      </c>
      <c r="C97" s="10">
        <v>304168.96999999997</v>
      </c>
      <c r="D97" s="10">
        <v>337237.73</v>
      </c>
      <c r="E97" s="10">
        <v>174679.67</v>
      </c>
      <c r="F97" s="10">
        <v>93436.44</v>
      </c>
      <c r="G97" s="10">
        <v>74723.289999999994</v>
      </c>
      <c r="H97" s="11">
        <v>46034.45</v>
      </c>
      <c r="I97" s="16">
        <f>SUM(B97:H97)</f>
        <v>1156663.17</v>
      </c>
    </row>
    <row r="98" spans="1:9" x14ac:dyDescent="0.25">
      <c r="A98" s="15" t="s">
        <v>1</v>
      </c>
      <c r="B98" s="12">
        <v>55309.23</v>
      </c>
      <c r="C98" s="4">
        <v>316459.01</v>
      </c>
      <c r="D98" s="4">
        <v>939524.33</v>
      </c>
      <c r="E98" s="4">
        <v>528982.38</v>
      </c>
      <c r="F98" s="4">
        <v>329149.27</v>
      </c>
      <c r="G98" s="4">
        <v>315291.40000000002</v>
      </c>
      <c r="H98" s="13">
        <v>177710.07</v>
      </c>
      <c r="I98" s="17">
        <f t="shared" ref="I98:I103" si="40">SUM(B98:H98)</f>
        <v>2662425.6899999995</v>
      </c>
    </row>
    <row r="99" spans="1:9" x14ac:dyDescent="0.25">
      <c r="A99" s="15" t="s">
        <v>2</v>
      </c>
      <c r="B99" s="12">
        <v>29455.4</v>
      </c>
      <c r="C99" s="4">
        <v>185398.99</v>
      </c>
      <c r="D99" s="4">
        <v>1006279.4</v>
      </c>
      <c r="E99" s="4">
        <v>816637.23</v>
      </c>
      <c r="F99" s="4">
        <v>495312.72</v>
      </c>
      <c r="G99" s="4">
        <v>522987</v>
      </c>
      <c r="H99" s="13">
        <v>312075.75</v>
      </c>
      <c r="I99" s="17">
        <f t="shared" si="40"/>
        <v>3368146.49</v>
      </c>
    </row>
    <row r="100" spans="1:9" x14ac:dyDescent="0.25">
      <c r="A100" s="15" t="s">
        <v>3</v>
      </c>
      <c r="B100" s="12">
        <v>18060.509999999998</v>
      </c>
      <c r="C100" s="4">
        <v>79897.740000000005</v>
      </c>
      <c r="D100" s="4">
        <v>489393.05</v>
      </c>
      <c r="E100" s="4">
        <v>580954.74</v>
      </c>
      <c r="F100" s="4">
        <v>317837.74</v>
      </c>
      <c r="G100" s="4">
        <v>343548.39</v>
      </c>
      <c r="H100" s="13">
        <v>195429.38</v>
      </c>
      <c r="I100" s="17">
        <f t="shared" si="40"/>
        <v>2025121.5499999998</v>
      </c>
    </row>
    <row r="101" spans="1:9" x14ac:dyDescent="0.25">
      <c r="A101" s="15" t="s">
        <v>4</v>
      </c>
      <c r="B101" s="12">
        <v>6659.41</v>
      </c>
      <c r="C101" s="4">
        <v>24737.07</v>
      </c>
      <c r="D101" s="4">
        <v>141449.96</v>
      </c>
      <c r="E101" s="4">
        <v>209541.89</v>
      </c>
      <c r="F101" s="4">
        <v>104433.8</v>
      </c>
      <c r="G101" s="4">
        <v>113172.29</v>
      </c>
      <c r="H101" s="13">
        <v>62665.2</v>
      </c>
      <c r="I101" s="17">
        <f t="shared" si="40"/>
        <v>662659.62</v>
      </c>
    </row>
    <row r="102" spans="1:9" x14ac:dyDescent="0.25">
      <c r="A102" s="15" t="s">
        <v>5</v>
      </c>
      <c r="B102" s="12">
        <v>2244.89</v>
      </c>
      <c r="C102" s="4">
        <v>8835.8799999999992</v>
      </c>
      <c r="D102" s="4">
        <v>36531.089999999997</v>
      </c>
      <c r="E102" s="4">
        <v>64279.87</v>
      </c>
      <c r="F102" s="4">
        <v>31407.86</v>
      </c>
      <c r="G102" s="4">
        <v>32881.620000000003</v>
      </c>
      <c r="H102" s="13">
        <v>18269.93</v>
      </c>
      <c r="I102" s="17">
        <f t="shared" si="40"/>
        <v>194451.13999999998</v>
      </c>
    </row>
    <row r="103" spans="1:9" x14ac:dyDescent="0.25">
      <c r="A103" s="18" t="s">
        <v>62</v>
      </c>
      <c r="B103" s="19">
        <f>SUM(B97:B102)</f>
        <v>238112.06000000003</v>
      </c>
      <c r="C103" s="20">
        <f t="shared" ref="C103" si="41">SUM(C97:C102)</f>
        <v>919497.65999999992</v>
      </c>
      <c r="D103" s="20">
        <f t="shared" ref="D103" si="42">SUM(D97:D102)</f>
        <v>2950415.5599999996</v>
      </c>
      <c r="E103" s="20">
        <f t="shared" ref="E103" si="43">SUM(E97:E102)</f>
        <v>2375075.7800000003</v>
      </c>
      <c r="F103" s="20">
        <f t="shared" ref="F103" si="44">SUM(F97:F102)</f>
        <v>1371577.83</v>
      </c>
      <c r="G103" s="20">
        <f t="shared" ref="G103" si="45">SUM(G97:G102)</f>
        <v>1402603.9900000002</v>
      </c>
      <c r="H103" s="21">
        <f t="shared" ref="H103" si="46">SUM(H97:H102)</f>
        <v>812184.78</v>
      </c>
      <c r="I103" s="22">
        <f t="shared" si="40"/>
        <v>10069467.659999998</v>
      </c>
    </row>
    <row r="104" spans="1:9" x14ac:dyDescent="0.25">
      <c r="A104" s="34" t="s">
        <v>80</v>
      </c>
      <c r="B104" s="33"/>
      <c r="C104" s="33"/>
      <c r="D104" s="33"/>
      <c r="E104" s="33"/>
      <c r="F104" s="33"/>
      <c r="G104" s="33"/>
      <c r="H104" s="33"/>
      <c r="I104" s="33"/>
    </row>
    <row r="105" spans="1:9" x14ac:dyDescent="0.25">
      <c r="A105" s="34" t="s">
        <v>69</v>
      </c>
      <c r="B105" s="33"/>
      <c r="C105" s="33"/>
      <c r="D105" s="33"/>
      <c r="E105" s="33"/>
      <c r="F105" s="33"/>
      <c r="G105" s="33"/>
      <c r="H105" s="33"/>
      <c r="I105" s="33"/>
    </row>
    <row r="106" spans="1:9" x14ac:dyDescent="0.25">
      <c r="A106" s="35" t="s">
        <v>103</v>
      </c>
      <c r="B106" s="33"/>
      <c r="C106" s="33"/>
      <c r="D106" s="33"/>
      <c r="E106" s="33"/>
      <c r="F106" s="33"/>
      <c r="G106" s="33"/>
      <c r="H106" s="33"/>
      <c r="I106" s="33"/>
    </row>
    <row r="108" spans="1:9" x14ac:dyDescent="0.25">
      <c r="A108" s="3" t="s">
        <v>63</v>
      </c>
    </row>
    <row r="109" spans="1:9" x14ac:dyDescent="0.25">
      <c r="B109" s="5" t="s">
        <v>12</v>
      </c>
      <c r="C109" s="6" t="s">
        <v>6</v>
      </c>
      <c r="D109" s="6" t="s">
        <v>7</v>
      </c>
      <c r="E109" s="6" t="s">
        <v>8</v>
      </c>
      <c r="F109" s="6" t="s">
        <v>9</v>
      </c>
      <c r="G109" s="6" t="s">
        <v>10</v>
      </c>
      <c r="H109" s="7" t="s">
        <v>11</v>
      </c>
      <c r="I109" s="8" t="s">
        <v>61</v>
      </c>
    </row>
    <row r="110" spans="1:9" x14ac:dyDescent="0.25">
      <c r="A110" s="14" t="s">
        <v>0</v>
      </c>
      <c r="B110" s="9">
        <f>B84+B97</f>
        <v>134947.06</v>
      </c>
      <c r="C110" s="10">
        <f t="shared" ref="C110:I110" si="47">C84+C97</f>
        <v>343830.07999999996</v>
      </c>
      <c r="D110" s="10">
        <f t="shared" si="47"/>
        <v>440765.73</v>
      </c>
      <c r="E110" s="10">
        <f t="shared" si="47"/>
        <v>231684.75</v>
      </c>
      <c r="F110" s="10">
        <f t="shared" si="47"/>
        <v>121416.6</v>
      </c>
      <c r="G110" s="10">
        <f t="shared" si="47"/>
        <v>100467.51</v>
      </c>
      <c r="H110" s="11">
        <f t="shared" si="47"/>
        <v>52579.11</v>
      </c>
      <c r="I110" s="16">
        <f t="shared" si="47"/>
        <v>1425690.8399999999</v>
      </c>
    </row>
    <row r="111" spans="1:9" x14ac:dyDescent="0.25">
      <c r="A111" s="15" t="s">
        <v>1</v>
      </c>
      <c r="B111" s="12">
        <f t="shared" ref="B111:I111" si="48">B85+B98</f>
        <v>58728.25</v>
      </c>
      <c r="C111" s="4">
        <f t="shared" si="48"/>
        <v>339895.34</v>
      </c>
      <c r="D111" s="4">
        <f t="shared" si="48"/>
        <v>1109049.95</v>
      </c>
      <c r="E111" s="4">
        <f t="shared" si="48"/>
        <v>648620.15</v>
      </c>
      <c r="F111" s="4">
        <f t="shared" si="48"/>
        <v>388191.84</v>
      </c>
      <c r="G111" s="4">
        <f t="shared" si="48"/>
        <v>375492.42000000004</v>
      </c>
      <c r="H111" s="13">
        <f t="shared" si="48"/>
        <v>198500.18</v>
      </c>
      <c r="I111" s="17">
        <f t="shared" si="48"/>
        <v>3118478.1299999994</v>
      </c>
    </row>
    <row r="112" spans="1:9" x14ac:dyDescent="0.25">
      <c r="A112" s="15" t="s">
        <v>2</v>
      </c>
      <c r="B112" s="12">
        <f t="shared" ref="B112:I112" si="49">B86+B99</f>
        <v>31621.030000000002</v>
      </c>
      <c r="C112" s="4">
        <f t="shared" si="49"/>
        <v>200697.41</v>
      </c>
      <c r="D112" s="4">
        <f t="shared" si="49"/>
        <v>1216097.02</v>
      </c>
      <c r="E112" s="4">
        <f t="shared" si="49"/>
        <v>1014295.21</v>
      </c>
      <c r="F112" s="4">
        <f t="shared" si="49"/>
        <v>585622.12</v>
      </c>
      <c r="G112" s="4">
        <f t="shared" si="49"/>
        <v>615821.37</v>
      </c>
      <c r="H112" s="13">
        <f t="shared" si="49"/>
        <v>346249.23</v>
      </c>
      <c r="I112" s="17">
        <f t="shared" si="49"/>
        <v>4010403.39</v>
      </c>
    </row>
    <row r="113" spans="1:9" x14ac:dyDescent="0.25">
      <c r="A113" s="15" t="s">
        <v>3</v>
      </c>
      <c r="B113" s="12">
        <f t="shared" ref="B113:I113" si="50">B87+B100</f>
        <v>19600.199999999997</v>
      </c>
      <c r="C113" s="4">
        <f t="shared" si="50"/>
        <v>86685.08</v>
      </c>
      <c r="D113" s="4">
        <f t="shared" si="50"/>
        <v>604657.47</v>
      </c>
      <c r="E113" s="4">
        <f t="shared" si="50"/>
        <v>749099.17999999993</v>
      </c>
      <c r="F113" s="4">
        <f t="shared" si="50"/>
        <v>394793.19</v>
      </c>
      <c r="G113" s="4">
        <f t="shared" si="50"/>
        <v>413474.05000000005</v>
      </c>
      <c r="H113" s="13">
        <f t="shared" si="50"/>
        <v>216409.78</v>
      </c>
      <c r="I113" s="17">
        <f t="shared" si="50"/>
        <v>2484718.9499999997</v>
      </c>
    </row>
    <row r="114" spans="1:9" x14ac:dyDescent="0.25">
      <c r="A114" s="15" t="s">
        <v>4</v>
      </c>
      <c r="B114" s="12">
        <f t="shared" ref="B114:I114" si="51">B88+B101</f>
        <v>7209.74</v>
      </c>
      <c r="C114" s="4">
        <f t="shared" si="51"/>
        <v>26847.61</v>
      </c>
      <c r="D114" s="4">
        <f t="shared" si="51"/>
        <v>170486</v>
      </c>
      <c r="E114" s="4">
        <f t="shared" si="51"/>
        <v>266896.85000000003</v>
      </c>
      <c r="F114" s="4">
        <f t="shared" si="51"/>
        <v>131918.1</v>
      </c>
      <c r="G114" s="4">
        <f t="shared" si="51"/>
        <v>137641.51999999999</v>
      </c>
      <c r="H114" s="13">
        <f t="shared" si="51"/>
        <v>69385.149999999994</v>
      </c>
      <c r="I114" s="17">
        <f t="shared" si="51"/>
        <v>810384.97</v>
      </c>
    </row>
    <row r="115" spans="1:9" x14ac:dyDescent="0.25">
      <c r="A115" s="15" t="s">
        <v>5</v>
      </c>
      <c r="B115" s="12">
        <f t="shared" ref="B115:I115" si="52">B89+B102</f>
        <v>2408.4899999999998</v>
      </c>
      <c r="C115" s="4">
        <f t="shared" si="52"/>
        <v>9665.6799999999985</v>
      </c>
      <c r="D115" s="4">
        <f t="shared" si="52"/>
        <v>43138.27</v>
      </c>
      <c r="E115" s="4">
        <f t="shared" si="52"/>
        <v>78222.820000000007</v>
      </c>
      <c r="F115" s="4">
        <f t="shared" si="52"/>
        <v>37964.51</v>
      </c>
      <c r="G115" s="4">
        <f t="shared" si="52"/>
        <v>38533.370000000003</v>
      </c>
      <c r="H115" s="13">
        <f t="shared" si="52"/>
        <v>19870.34</v>
      </c>
      <c r="I115" s="17">
        <f t="shared" si="52"/>
        <v>229803.47999999998</v>
      </c>
    </row>
    <row r="116" spans="1:9" x14ac:dyDescent="0.25">
      <c r="A116" s="18" t="s">
        <v>62</v>
      </c>
      <c r="B116" s="19">
        <f t="shared" ref="B116:I116" si="53">B90+B103</f>
        <v>254514.77000000002</v>
      </c>
      <c r="C116" s="20">
        <f t="shared" si="53"/>
        <v>1007621.2</v>
      </c>
      <c r="D116" s="20">
        <f t="shared" si="53"/>
        <v>3584194.4399999995</v>
      </c>
      <c r="E116" s="20">
        <f t="shared" si="53"/>
        <v>2988818.96</v>
      </c>
      <c r="F116" s="20">
        <f t="shared" si="53"/>
        <v>1659906.36</v>
      </c>
      <c r="G116" s="20">
        <f t="shared" si="53"/>
        <v>1681430.2400000002</v>
      </c>
      <c r="H116" s="21">
        <f t="shared" si="53"/>
        <v>902993.79</v>
      </c>
      <c r="I116" s="22">
        <f t="shared" si="53"/>
        <v>12079479.759999998</v>
      </c>
    </row>
    <row r="117" spans="1:9" x14ac:dyDescent="0.25">
      <c r="A117" s="34" t="s">
        <v>69</v>
      </c>
      <c r="B117" s="33"/>
      <c r="C117" s="33"/>
      <c r="D117" s="33"/>
      <c r="E117" s="33"/>
      <c r="F117" s="33"/>
      <c r="G117" s="33"/>
      <c r="H117" s="33"/>
      <c r="I117" s="33"/>
    </row>
    <row r="118" spans="1:9" x14ac:dyDescent="0.25">
      <c r="A118" s="35" t="s">
        <v>103</v>
      </c>
      <c r="B118" s="33"/>
      <c r="C118" s="33"/>
      <c r="D118" s="33"/>
      <c r="E118" s="33"/>
      <c r="F118" s="33"/>
      <c r="G118" s="33"/>
      <c r="H118" s="33"/>
      <c r="I118" s="33"/>
    </row>
    <row r="121" spans="1:9" x14ac:dyDescent="0.25">
      <c r="A121" s="1" t="s">
        <v>83</v>
      </c>
    </row>
    <row r="122" spans="1:9" x14ac:dyDescent="0.25">
      <c r="A122" s="3" t="s">
        <v>59</v>
      </c>
    </row>
    <row r="123" spans="1:9" x14ac:dyDescent="0.25">
      <c r="B123" s="5" t="s">
        <v>12</v>
      </c>
      <c r="C123" s="6" t="s">
        <v>6</v>
      </c>
      <c r="D123" s="6" t="s">
        <v>7</v>
      </c>
      <c r="E123" s="6" t="s">
        <v>8</v>
      </c>
      <c r="F123" s="6" t="s">
        <v>9</v>
      </c>
      <c r="G123" s="6" t="s">
        <v>10</v>
      </c>
      <c r="H123" s="7" t="s">
        <v>11</v>
      </c>
      <c r="I123" s="8" t="s">
        <v>61</v>
      </c>
    </row>
    <row r="124" spans="1:9" x14ac:dyDescent="0.25">
      <c r="A124" s="14" t="s">
        <v>0</v>
      </c>
      <c r="B124" s="9">
        <v>1574.58</v>
      </c>
      <c r="C124" s="10">
        <v>6955.75</v>
      </c>
      <c r="D124" s="10">
        <v>13328.42</v>
      </c>
      <c r="E124" s="10">
        <v>7958.3</v>
      </c>
      <c r="F124" s="10">
        <v>4312.09</v>
      </c>
      <c r="G124" s="10">
        <v>4688.49</v>
      </c>
      <c r="H124" s="11">
        <v>2071.96</v>
      </c>
      <c r="I124" s="16">
        <f>SUM(B124:H124)</f>
        <v>40889.589999999997</v>
      </c>
    </row>
    <row r="125" spans="1:9" x14ac:dyDescent="0.25">
      <c r="A125" s="15" t="s">
        <v>1</v>
      </c>
      <c r="B125" s="12">
        <v>210.69</v>
      </c>
      <c r="C125" s="4">
        <v>936.96</v>
      </c>
      <c r="D125" s="4">
        <v>2504.84</v>
      </c>
      <c r="E125" s="4">
        <v>2007.69</v>
      </c>
      <c r="F125" s="4">
        <v>985.45</v>
      </c>
      <c r="G125" s="4">
        <v>982.91</v>
      </c>
      <c r="H125" s="13">
        <v>468.1</v>
      </c>
      <c r="I125" s="17">
        <f t="shared" ref="I125:I130" si="54">SUM(B125:H125)</f>
        <v>8096.64</v>
      </c>
    </row>
    <row r="126" spans="1:9" x14ac:dyDescent="0.25">
      <c r="A126" s="15" t="s">
        <v>2</v>
      </c>
      <c r="B126" s="12">
        <v>94.8</v>
      </c>
      <c r="C126" s="4">
        <v>271.98</v>
      </c>
      <c r="D126" s="4">
        <v>1466.46</v>
      </c>
      <c r="E126" s="4">
        <v>1595.51</v>
      </c>
      <c r="F126" s="4">
        <v>735.03</v>
      </c>
      <c r="G126" s="4">
        <v>643.55999999999995</v>
      </c>
      <c r="H126" s="13">
        <v>199.22</v>
      </c>
      <c r="I126" s="17">
        <f t="shared" si="54"/>
        <v>5006.5600000000004</v>
      </c>
    </row>
    <row r="127" spans="1:9" x14ac:dyDescent="0.25">
      <c r="A127" s="15" t="s">
        <v>3</v>
      </c>
      <c r="B127" s="12">
        <v>23.3</v>
      </c>
      <c r="C127" s="4">
        <v>106.19</v>
      </c>
      <c r="D127" s="4">
        <v>787.45</v>
      </c>
      <c r="E127" s="4">
        <v>1213.45</v>
      </c>
      <c r="F127" s="4">
        <v>537.13</v>
      </c>
      <c r="G127" s="4">
        <v>421.36</v>
      </c>
      <c r="H127" s="13">
        <v>121.08</v>
      </c>
      <c r="I127" s="17">
        <f t="shared" si="54"/>
        <v>3209.9600000000005</v>
      </c>
    </row>
    <row r="128" spans="1:9" x14ac:dyDescent="0.25">
      <c r="A128" s="15" t="s">
        <v>4</v>
      </c>
      <c r="B128" s="12">
        <v>14.68</v>
      </c>
      <c r="C128" s="4">
        <v>39.479999999999997</v>
      </c>
      <c r="D128" s="4">
        <v>285.24</v>
      </c>
      <c r="E128" s="4">
        <v>596.92999999999995</v>
      </c>
      <c r="F128" s="4">
        <v>293.3</v>
      </c>
      <c r="G128" s="4">
        <v>212.02</v>
      </c>
      <c r="H128" s="13">
        <v>62.98</v>
      </c>
      <c r="I128" s="17">
        <f t="shared" si="54"/>
        <v>1504.6299999999999</v>
      </c>
    </row>
    <row r="129" spans="1:9" x14ac:dyDescent="0.25">
      <c r="A129" s="15" t="s">
        <v>5</v>
      </c>
      <c r="B129" s="12">
        <v>30.15</v>
      </c>
      <c r="C129" s="4">
        <v>131.18</v>
      </c>
      <c r="D129" s="4">
        <v>171.3</v>
      </c>
      <c r="E129" s="4">
        <v>306.56</v>
      </c>
      <c r="F129" s="4">
        <v>187.14</v>
      </c>
      <c r="G129" s="4">
        <v>151.86000000000001</v>
      </c>
      <c r="H129" s="13">
        <v>47.9</v>
      </c>
      <c r="I129" s="17">
        <f t="shared" si="54"/>
        <v>1026.0900000000001</v>
      </c>
    </row>
    <row r="130" spans="1:9" x14ac:dyDescent="0.25">
      <c r="A130" s="18" t="s">
        <v>62</v>
      </c>
      <c r="B130" s="19">
        <f>SUM(B124:B129)</f>
        <v>1948.2</v>
      </c>
      <c r="C130" s="20">
        <f t="shared" ref="C130" si="55">SUM(C124:C129)</f>
        <v>8441.5400000000009</v>
      </c>
      <c r="D130" s="20">
        <f t="shared" ref="D130" si="56">SUM(D124:D129)</f>
        <v>18543.710000000003</v>
      </c>
      <c r="E130" s="20">
        <f t="shared" ref="E130" si="57">SUM(E124:E129)</f>
        <v>13678.44</v>
      </c>
      <c r="F130" s="20">
        <f t="shared" ref="F130" si="58">SUM(F124:F129)</f>
        <v>7050.14</v>
      </c>
      <c r="G130" s="20">
        <f t="shared" ref="G130" si="59">SUM(G124:G129)</f>
        <v>7100.1999999999989</v>
      </c>
      <c r="H130" s="21">
        <f t="shared" ref="H130" si="60">SUM(H124:H129)</f>
        <v>2971.24</v>
      </c>
      <c r="I130" s="22">
        <f t="shared" si="54"/>
        <v>59733.47</v>
      </c>
    </row>
    <row r="131" spans="1:9" x14ac:dyDescent="0.25">
      <c r="A131" s="34" t="s">
        <v>79</v>
      </c>
      <c r="B131" s="33"/>
      <c r="C131" s="33"/>
      <c r="D131" s="33"/>
      <c r="E131" s="33"/>
      <c r="F131" s="33"/>
      <c r="G131" s="33"/>
      <c r="H131" s="33"/>
      <c r="I131" s="33"/>
    </row>
    <row r="132" spans="1:9" x14ac:dyDescent="0.25">
      <c r="A132" s="34" t="s">
        <v>69</v>
      </c>
      <c r="B132" s="33"/>
      <c r="C132" s="33"/>
      <c r="D132" s="33"/>
      <c r="E132" s="33"/>
      <c r="F132" s="33"/>
      <c r="G132" s="33"/>
      <c r="H132" s="33"/>
      <c r="I132" s="33"/>
    </row>
    <row r="133" spans="1:9" x14ac:dyDescent="0.25">
      <c r="A133" s="35" t="s">
        <v>103</v>
      </c>
      <c r="B133" s="33"/>
      <c r="C133" s="33"/>
      <c r="D133" s="33"/>
      <c r="E133" s="33"/>
      <c r="F133" s="33"/>
      <c r="G133" s="33"/>
      <c r="H133" s="33"/>
      <c r="I133" s="33"/>
    </row>
    <row r="135" spans="1:9" x14ac:dyDescent="0.25">
      <c r="A135" s="3" t="s">
        <v>60</v>
      </c>
    </row>
    <row r="136" spans="1:9" x14ac:dyDescent="0.25">
      <c r="B136" s="5" t="s">
        <v>12</v>
      </c>
      <c r="C136" s="6" t="s">
        <v>6</v>
      </c>
      <c r="D136" s="6" t="s">
        <v>7</v>
      </c>
      <c r="E136" s="6" t="s">
        <v>8</v>
      </c>
      <c r="F136" s="6" t="s">
        <v>9</v>
      </c>
      <c r="G136" s="6" t="s">
        <v>10</v>
      </c>
      <c r="H136" s="7" t="s">
        <v>11</v>
      </c>
      <c r="I136" s="8" t="s">
        <v>61</v>
      </c>
    </row>
    <row r="137" spans="1:9" x14ac:dyDescent="0.25">
      <c r="A137" s="14" t="s">
        <v>0</v>
      </c>
      <c r="B137" s="9">
        <v>7292.26</v>
      </c>
      <c r="C137" s="10">
        <v>16068.18</v>
      </c>
      <c r="D137" s="10">
        <v>14561.26</v>
      </c>
      <c r="E137" s="10">
        <v>13260.62</v>
      </c>
      <c r="F137" s="10">
        <v>10549.07</v>
      </c>
      <c r="G137" s="10">
        <v>15260.77</v>
      </c>
      <c r="H137" s="11">
        <v>27644.959999999999</v>
      </c>
      <c r="I137" s="16">
        <f>SUM(B137:H137)</f>
        <v>104637.12</v>
      </c>
    </row>
    <row r="138" spans="1:9" x14ac:dyDescent="0.25">
      <c r="A138" s="15" t="s">
        <v>1</v>
      </c>
      <c r="B138" s="12">
        <v>1089.44</v>
      </c>
      <c r="C138" s="4">
        <v>2889.71</v>
      </c>
      <c r="D138" s="4">
        <v>5131.09</v>
      </c>
      <c r="E138" s="4">
        <v>5753.68</v>
      </c>
      <c r="F138" s="4">
        <v>4576.8599999999997</v>
      </c>
      <c r="G138" s="4">
        <v>5787.29</v>
      </c>
      <c r="H138" s="13">
        <v>7930.47</v>
      </c>
      <c r="I138" s="17">
        <f t="shared" ref="I138:I143" si="61">SUM(B138:H138)</f>
        <v>33158.54</v>
      </c>
    </row>
    <row r="139" spans="1:9" x14ac:dyDescent="0.25">
      <c r="A139" s="15" t="s">
        <v>2</v>
      </c>
      <c r="B139" s="12">
        <v>296.89999999999998</v>
      </c>
      <c r="C139" s="4">
        <v>1000.31</v>
      </c>
      <c r="D139" s="4">
        <v>4197.38</v>
      </c>
      <c r="E139" s="4">
        <v>5729.65</v>
      </c>
      <c r="F139" s="4">
        <v>4465.16</v>
      </c>
      <c r="G139" s="4">
        <v>4035.51</v>
      </c>
      <c r="H139" s="13">
        <v>2092.4899999999998</v>
      </c>
      <c r="I139" s="17">
        <f t="shared" si="61"/>
        <v>21817.4</v>
      </c>
    </row>
    <row r="140" spans="1:9" x14ac:dyDescent="0.25">
      <c r="A140" s="15" t="s">
        <v>3</v>
      </c>
      <c r="B140" s="12">
        <v>141.69</v>
      </c>
      <c r="C140" s="4">
        <v>502.57</v>
      </c>
      <c r="D140" s="4">
        <v>2314.29</v>
      </c>
      <c r="E140" s="4">
        <v>3439.46</v>
      </c>
      <c r="F140" s="4">
        <v>2173.17</v>
      </c>
      <c r="G140" s="4">
        <v>2062.6799999999998</v>
      </c>
      <c r="H140" s="13">
        <v>1100.6600000000001</v>
      </c>
      <c r="I140" s="17">
        <f t="shared" si="61"/>
        <v>11734.52</v>
      </c>
    </row>
    <row r="141" spans="1:9" x14ac:dyDescent="0.25">
      <c r="A141" s="15" t="s">
        <v>4</v>
      </c>
      <c r="B141" s="12">
        <v>53.71</v>
      </c>
      <c r="C141" s="4">
        <v>180.53</v>
      </c>
      <c r="D141" s="4">
        <v>972.17</v>
      </c>
      <c r="E141" s="4">
        <v>1632.47</v>
      </c>
      <c r="F141" s="4">
        <v>957.19</v>
      </c>
      <c r="G141" s="4">
        <v>958</v>
      </c>
      <c r="H141" s="13">
        <v>502.53</v>
      </c>
      <c r="I141" s="17">
        <f t="shared" si="61"/>
        <v>5256.5999999999995</v>
      </c>
    </row>
    <row r="142" spans="1:9" x14ac:dyDescent="0.25">
      <c r="A142" s="15" t="s">
        <v>5</v>
      </c>
      <c r="B142" s="12">
        <v>80.400000000000006</v>
      </c>
      <c r="C142" s="4">
        <v>149.02000000000001</v>
      </c>
      <c r="D142" s="4">
        <v>441.52</v>
      </c>
      <c r="E142" s="4">
        <v>909.29</v>
      </c>
      <c r="F142" s="4">
        <v>592.72</v>
      </c>
      <c r="G142" s="4">
        <v>639.65</v>
      </c>
      <c r="H142" s="13">
        <v>373.43</v>
      </c>
      <c r="I142" s="17">
        <f t="shared" si="61"/>
        <v>3186.0299999999997</v>
      </c>
    </row>
    <row r="143" spans="1:9" x14ac:dyDescent="0.25">
      <c r="A143" s="18" t="s">
        <v>62</v>
      </c>
      <c r="B143" s="19">
        <f>SUM(B137:B142)</f>
        <v>8954.4</v>
      </c>
      <c r="C143" s="20">
        <f t="shared" ref="C143" si="62">SUM(C137:C142)</f>
        <v>20790.32</v>
      </c>
      <c r="D143" s="20">
        <f t="shared" ref="D143" si="63">SUM(D137:D142)</f>
        <v>27617.71</v>
      </c>
      <c r="E143" s="20">
        <f t="shared" ref="E143" si="64">SUM(E137:E142)</f>
        <v>30725.170000000006</v>
      </c>
      <c r="F143" s="20">
        <f t="shared" ref="F143" si="65">SUM(F137:F142)</f>
        <v>23314.170000000002</v>
      </c>
      <c r="G143" s="20">
        <f t="shared" ref="G143" si="66">SUM(G137:G142)</f>
        <v>28743.9</v>
      </c>
      <c r="H143" s="21">
        <f t="shared" ref="H143" si="67">SUM(H137:H142)</f>
        <v>39644.54</v>
      </c>
      <c r="I143" s="22">
        <f t="shared" si="61"/>
        <v>179790.21000000002</v>
      </c>
    </row>
    <row r="144" spans="1:9" x14ac:dyDescent="0.25">
      <c r="A144" s="34" t="s">
        <v>80</v>
      </c>
      <c r="B144" s="33"/>
      <c r="C144" s="33"/>
      <c r="D144" s="33"/>
      <c r="E144" s="33"/>
      <c r="F144" s="33"/>
      <c r="G144" s="33"/>
      <c r="H144" s="33"/>
      <c r="I144" s="33"/>
    </row>
    <row r="145" spans="1:9" x14ac:dyDescent="0.25">
      <c r="A145" s="34" t="s">
        <v>69</v>
      </c>
      <c r="B145" s="33"/>
      <c r="C145" s="33"/>
      <c r="D145" s="33"/>
      <c r="E145" s="33"/>
      <c r="F145" s="33"/>
      <c r="G145" s="33"/>
      <c r="H145" s="33"/>
      <c r="I145" s="33"/>
    </row>
    <row r="146" spans="1:9" x14ac:dyDescent="0.25">
      <c r="A146" s="35" t="s">
        <v>103</v>
      </c>
      <c r="B146" s="33"/>
      <c r="C146" s="33"/>
      <c r="D146" s="33"/>
      <c r="E146" s="33"/>
      <c r="F146" s="33"/>
      <c r="G146" s="33"/>
      <c r="H146" s="33"/>
      <c r="I146" s="33"/>
    </row>
    <row r="148" spans="1:9" x14ac:dyDescent="0.25">
      <c r="A148" s="3" t="s">
        <v>63</v>
      </c>
    </row>
    <row r="149" spans="1:9" x14ac:dyDescent="0.25">
      <c r="B149" s="5" t="s">
        <v>12</v>
      </c>
      <c r="C149" s="6" t="s">
        <v>6</v>
      </c>
      <c r="D149" s="6" t="s">
        <v>7</v>
      </c>
      <c r="E149" s="6" t="s">
        <v>8</v>
      </c>
      <c r="F149" s="6" t="s">
        <v>9</v>
      </c>
      <c r="G149" s="6" t="s">
        <v>10</v>
      </c>
      <c r="H149" s="7" t="s">
        <v>11</v>
      </c>
      <c r="I149" s="8" t="s">
        <v>61</v>
      </c>
    </row>
    <row r="150" spans="1:9" x14ac:dyDescent="0.25">
      <c r="A150" s="14" t="s">
        <v>0</v>
      </c>
      <c r="B150" s="9">
        <f>B124+B137</f>
        <v>8866.84</v>
      </c>
      <c r="C150" s="10">
        <f t="shared" ref="C150:I150" si="68">C124+C137</f>
        <v>23023.93</v>
      </c>
      <c r="D150" s="10">
        <f t="shared" si="68"/>
        <v>27889.68</v>
      </c>
      <c r="E150" s="10">
        <f t="shared" si="68"/>
        <v>21218.920000000002</v>
      </c>
      <c r="F150" s="10">
        <f t="shared" si="68"/>
        <v>14861.16</v>
      </c>
      <c r="G150" s="10">
        <f t="shared" si="68"/>
        <v>19949.260000000002</v>
      </c>
      <c r="H150" s="11">
        <f t="shared" si="68"/>
        <v>29716.92</v>
      </c>
      <c r="I150" s="16">
        <f t="shared" si="68"/>
        <v>145526.71</v>
      </c>
    </row>
    <row r="151" spans="1:9" x14ac:dyDescent="0.25">
      <c r="A151" s="15" t="s">
        <v>1</v>
      </c>
      <c r="B151" s="12">
        <f t="shared" ref="B151:I151" si="69">B125+B138</f>
        <v>1300.1300000000001</v>
      </c>
      <c r="C151" s="4">
        <f t="shared" si="69"/>
        <v>3826.67</v>
      </c>
      <c r="D151" s="4">
        <f t="shared" si="69"/>
        <v>7635.93</v>
      </c>
      <c r="E151" s="4">
        <f t="shared" si="69"/>
        <v>7761.3700000000008</v>
      </c>
      <c r="F151" s="4">
        <f t="shared" si="69"/>
        <v>5562.3099999999995</v>
      </c>
      <c r="G151" s="4">
        <f t="shared" si="69"/>
        <v>6770.2</v>
      </c>
      <c r="H151" s="13">
        <f t="shared" si="69"/>
        <v>8398.57</v>
      </c>
      <c r="I151" s="17">
        <f t="shared" si="69"/>
        <v>41255.18</v>
      </c>
    </row>
    <row r="152" spans="1:9" x14ac:dyDescent="0.25">
      <c r="A152" s="15" t="s">
        <v>2</v>
      </c>
      <c r="B152" s="12">
        <f t="shared" ref="B152:I152" si="70">B126+B139</f>
        <v>391.7</v>
      </c>
      <c r="C152" s="4">
        <f t="shared" si="70"/>
        <v>1272.29</v>
      </c>
      <c r="D152" s="4">
        <f t="shared" si="70"/>
        <v>5663.84</v>
      </c>
      <c r="E152" s="4">
        <f t="shared" si="70"/>
        <v>7325.16</v>
      </c>
      <c r="F152" s="4">
        <f t="shared" si="70"/>
        <v>5200.1899999999996</v>
      </c>
      <c r="G152" s="4">
        <f t="shared" si="70"/>
        <v>4679.07</v>
      </c>
      <c r="H152" s="13">
        <f t="shared" si="70"/>
        <v>2291.7099999999996</v>
      </c>
      <c r="I152" s="17">
        <f t="shared" si="70"/>
        <v>26823.960000000003</v>
      </c>
    </row>
    <row r="153" spans="1:9" x14ac:dyDescent="0.25">
      <c r="A153" s="15" t="s">
        <v>3</v>
      </c>
      <c r="B153" s="12">
        <f t="shared" ref="B153:I153" si="71">B127+B140</f>
        <v>164.99</v>
      </c>
      <c r="C153" s="4">
        <f t="shared" si="71"/>
        <v>608.76</v>
      </c>
      <c r="D153" s="4">
        <f t="shared" si="71"/>
        <v>3101.74</v>
      </c>
      <c r="E153" s="4">
        <f t="shared" si="71"/>
        <v>4652.91</v>
      </c>
      <c r="F153" s="4">
        <f t="shared" si="71"/>
        <v>2710.3</v>
      </c>
      <c r="G153" s="4">
        <f t="shared" si="71"/>
        <v>2484.04</v>
      </c>
      <c r="H153" s="13">
        <f t="shared" si="71"/>
        <v>1221.74</v>
      </c>
      <c r="I153" s="17">
        <f t="shared" si="71"/>
        <v>14944.480000000001</v>
      </c>
    </row>
    <row r="154" spans="1:9" x14ac:dyDescent="0.25">
      <c r="A154" s="15" t="s">
        <v>4</v>
      </c>
      <c r="B154" s="12">
        <f t="shared" ref="B154:I154" si="72">B128+B141</f>
        <v>68.39</v>
      </c>
      <c r="C154" s="4">
        <f t="shared" si="72"/>
        <v>220.01</v>
      </c>
      <c r="D154" s="4">
        <f t="shared" si="72"/>
        <v>1257.4099999999999</v>
      </c>
      <c r="E154" s="4">
        <f t="shared" si="72"/>
        <v>2229.4</v>
      </c>
      <c r="F154" s="4">
        <f t="shared" si="72"/>
        <v>1250.49</v>
      </c>
      <c r="G154" s="4">
        <f t="shared" si="72"/>
        <v>1170.02</v>
      </c>
      <c r="H154" s="13">
        <f t="shared" si="72"/>
        <v>565.51</v>
      </c>
      <c r="I154" s="17">
        <f t="shared" si="72"/>
        <v>6761.23</v>
      </c>
    </row>
    <row r="155" spans="1:9" x14ac:dyDescent="0.25">
      <c r="A155" s="15" t="s">
        <v>5</v>
      </c>
      <c r="B155" s="12">
        <f t="shared" ref="B155:I155" si="73">B129+B142</f>
        <v>110.55000000000001</v>
      </c>
      <c r="C155" s="4">
        <f t="shared" si="73"/>
        <v>280.20000000000005</v>
      </c>
      <c r="D155" s="4">
        <f t="shared" si="73"/>
        <v>612.81999999999994</v>
      </c>
      <c r="E155" s="4">
        <f t="shared" si="73"/>
        <v>1215.8499999999999</v>
      </c>
      <c r="F155" s="4">
        <f t="shared" si="73"/>
        <v>779.86</v>
      </c>
      <c r="G155" s="4">
        <f t="shared" si="73"/>
        <v>791.51</v>
      </c>
      <c r="H155" s="13">
        <f t="shared" si="73"/>
        <v>421.33</v>
      </c>
      <c r="I155" s="17">
        <f t="shared" si="73"/>
        <v>4212.12</v>
      </c>
    </row>
    <row r="156" spans="1:9" x14ac:dyDescent="0.25">
      <c r="A156" s="18" t="s">
        <v>62</v>
      </c>
      <c r="B156" s="19">
        <f t="shared" ref="B156:I156" si="74">B130+B143</f>
        <v>10902.6</v>
      </c>
      <c r="C156" s="20">
        <f t="shared" si="74"/>
        <v>29231.86</v>
      </c>
      <c r="D156" s="20">
        <f t="shared" si="74"/>
        <v>46161.42</v>
      </c>
      <c r="E156" s="20">
        <f t="shared" si="74"/>
        <v>44403.610000000008</v>
      </c>
      <c r="F156" s="20">
        <f t="shared" si="74"/>
        <v>30364.31</v>
      </c>
      <c r="G156" s="20">
        <f t="shared" si="74"/>
        <v>35844.1</v>
      </c>
      <c r="H156" s="21">
        <f t="shared" si="74"/>
        <v>42615.78</v>
      </c>
      <c r="I156" s="22">
        <f t="shared" si="74"/>
        <v>239523.68000000002</v>
      </c>
    </row>
    <row r="157" spans="1:9" x14ac:dyDescent="0.25">
      <c r="A157" s="34" t="s">
        <v>69</v>
      </c>
    </row>
    <row r="158" spans="1:9" x14ac:dyDescent="0.25">
      <c r="A158" s="35" t="s">
        <v>103</v>
      </c>
    </row>
  </sheetData>
  <pageMargins left="0.7" right="0.7"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8"/>
  <sheetViews>
    <sheetView workbookViewId="0"/>
  </sheetViews>
  <sheetFormatPr baseColWidth="10" defaultRowHeight="15" x14ac:dyDescent="0.25"/>
  <cols>
    <col min="1" max="1" width="14.85546875" style="2" bestFit="1" customWidth="1"/>
    <col min="2" max="6" width="22" style="2" customWidth="1"/>
    <col min="7" max="7" width="17.28515625" style="2" customWidth="1"/>
    <col min="8" max="16384" width="11.42578125" style="2"/>
  </cols>
  <sheetData>
    <row r="1" spans="1:7" x14ac:dyDescent="0.25">
      <c r="A1" s="1" t="s">
        <v>84</v>
      </c>
    </row>
    <row r="2" spans="1:7" x14ac:dyDescent="0.25">
      <c r="A2" s="3" t="s">
        <v>59</v>
      </c>
    </row>
    <row r="3" spans="1:7" ht="24" x14ac:dyDescent="0.25">
      <c r="B3" s="23" t="s">
        <v>13</v>
      </c>
      <c r="C3" s="24" t="s">
        <v>14</v>
      </c>
      <c r="D3" s="24" t="s">
        <v>15</v>
      </c>
      <c r="E3" s="24" t="s">
        <v>16</v>
      </c>
      <c r="F3" s="25" t="s">
        <v>17</v>
      </c>
      <c r="G3" s="8" t="s">
        <v>61</v>
      </c>
    </row>
    <row r="4" spans="1:7" x14ac:dyDescent="0.25">
      <c r="A4" s="14" t="s">
        <v>0</v>
      </c>
      <c r="B4" s="4">
        <v>16208.67</v>
      </c>
      <c r="C4" s="4">
        <v>150073.53</v>
      </c>
      <c r="D4" s="4">
        <v>47050.21</v>
      </c>
      <c r="E4" s="4">
        <v>91947.26</v>
      </c>
      <c r="F4" s="4">
        <v>11661.18</v>
      </c>
      <c r="G4" s="16">
        <f>SUM(B4:F4)</f>
        <v>316940.84999999998</v>
      </c>
    </row>
    <row r="5" spans="1:7" x14ac:dyDescent="0.25">
      <c r="A5" s="15" t="s">
        <v>1</v>
      </c>
      <c r="B5" s="4">
        <v>70452.52</v>
      </c>
      <c r="C5" s="4">
        <v>223071.17</v>
      </c>
      <c r="D5" s="4">
        <v>149877.64000000001</v>
      </c>
      <c r="E5" s="4">
        <v>36321.199999999997</v>
      </c>
      <c r="F5" s="4">
        <v>15523.86</v>
      </c>
      <c r="G5" s="17">
        <f t="shared" ref="G5:G10" si="0">SUM(B5:F5)</f>
        <v>495246.39</v>
      </c>
    </row>
    <row r="6" spans="1:7" x14ac:dyDescent="0.25">
      <c r="A6" s="15" t="s">
        <v>2</v>
      </c>
      <c r="B6" s="4">
        <v>195878.32</v>
      </c>
      <c r="C6" s="4">
        <v>208405.9</v>
      </c>
      <c r="D6" s="4">
        <v>331985.05</v>
      </c>
      <c r="E6" s="4">
        <v>19204.330000000002</v>
      </c>
      <c r="F6" s="4">
        <v>15492.58</v>
      </c>
      <c r="G6" s="17">
        <f t="shared" si="0"/>
        <v>770966.17999999993</v>
      </c>
    </row>
    <row r="7" spans="1:7" x14ac:dyDescent="0.25">
      <c r="A7" s="15" t="s">
        <v>3</v>
      </c>
      <c r="B7" s="4">
        <v>317303.40999999997</v>
      </c>
      <c r="C7" s="4">
        <v>118272.67</v>
      </c>
      <c r="D7" s="4">
        <v>294961.74</v>
      </c>
      <c r="E7" s="4">
        <v>10929.3</v>
      </c>
      <c r="F7" s="4">
        <v>13228.65</v>
      </c>
      <c r="G7" s="17">
        <f t="shared" si="0"/>
        <v>754695.77</v>
      </c>
    </row>
    <row r="8" spans="1:7" x14ac:dyDescent="0.25">
      <c r="A8" s="15" t="s">
        <v>4</v>
      </c>
      <c r="B8" s="4">
        <v>273166.46000000002</v>
      </c>
      <c r="C8" s="4">
        <v>46137.87</v>
      </c>
      <c r="D8" s="4">
        <v>103361.44</v>
      </c>
      <c r="E8" s="4">
        <v>4391.91</v>
      </c>
      <c r="F8" s="4">
        <v>7214.14</v>
      </c>
      <c r="G8" s="17">
        <f t="shared" si="0"/>
        <v>434271.82</v>
      </c>
    </row>
    <row r="9" spans="1:7" x14ac:dyDescent="0.25">
      <c r="A9" s="15" t="s">
        <v>5</v>
      </c>
      <c r="B9" s="4">
        <v>247118.8</v>
      </c>
      <c r="C9" s="4">
        <v>22637.96</v>
      </c>
      <c r="D9" s="4">
        <v>21840.79</v>
      </c>
      <c r="E9" s="4">
        <v>3109.76</v>
      </c>
      <c r="F9" s="4">
        <v>4987.74</v>
      </c>
      <c r="G9" s="17">
        <f t="shared" si="0"/>
        <v>299695.05</v>
      </c>
    </row>
    <row r="10" spans="1:7" x14ac:dyDescent="0.25">
      <c r="A10" s="18" t="s">
        <v>62</v>
      </c>
      <c r="B10" s="20">
        <f>SUM(B4:B9)</f>
        <v>1120128.18</v>
      </c>
      <c r="C10" s="20">
        <f t="shared" ref="C10:F10" si="1">SUM(C4:C9)</f>
        <v>768599.1</v>
      </c>
      <c r="D10" s="20">
        <f t="shared" si="1"/>
        <v>949076.87000000011</v>
      </c>
      <c r="E10" s="20">
        <f t="shared" si="1"/>
        <v>165903.75999999998</v>
      </c>
      <c r="F10" s="20">
        <f t="shared" si="1"/>
        <v>68108.150000000009</v>
      </c>
      <c r="G10" s="22">
        <f t="shared" si="0"/>
        <v>3071816.0599999996</v>
      </c>
    </row>
    <row r="11" spans="1:7" x14ac:dyDescent="0.25">
      <c r="A11" s="34" t="s">
        <v>79</v>
      </c>
      <c r="B11" s="33"/>
      <c r="C11" s="33"/>
      <c r="D11" s="33"/>
      <c r="E11" s="33"/>
      <c r="F11" s="33"/>
      <c r="G11" s="33"/>
    </row>
    <row r="12" spans="1:7" x14ac:dyDescent="0.25">
      <c r="A12" s="34" t="s">
        <v>69</v>
      </c>
      <c r="B12" s="33"/>
      <c r="C12" s="33"/>
      <c r="D12" s="33"/>
      <c r="E12" s="33"/>
      <c r="F12" s="33"/>
      <c r="G12" s="33"/>
    </row>
    <row r="13" spans="1:7" x14ac:dyDescent="0.25">
      <c r="A13" s="35" t="s">
        <v>103</v>
      </c>
      <c r="B13" s="33"/>
      <c r="C13" s="33"/>
      <c r="D13" s="33"/>
      <c r="E13" s="33"/>
      <c r="F13" s="33"/>
      <c r="G13" s="33"/>
    </row>
    <row r="15" spans="1:7" x14ac:dyDescent="0.25">
      <c r="A15" s="3" t="s">
        <v>60</v>
      </c>
    </row>
    <row r="16" spans="1:7" ht="24" x14ac:dyDescent="0.25">
      <c r="B16" s="23" t="s">
        <v>13</v>
      </c>
      <c r="C16" s="24" t="s">
        <v>14</v>
      </c>
      <c r="D16" s="24" t="s">
        <v>15</v>
      </c>
      <c r="E16" s="24" t="s">
        <v>16</v>
      </c>
      <c r="F16" s="25" t="s">
        <v>17</v>
      </c>
      <c r="G16" s="8" t="s">
        <v>61</v>
      </c>
    </row>
    <row r="17" spans="1:7" x14ac:dyDescent="0.25">
      <c r="A17" s="14" t="s">
        <v>0</v>
      </c>
      <c r="B17" s="4">
        <v>126500.7</v>
      </c>
      <c r="C17" s="4">
        <v>668602.87</v>
      </c>
      <c r="D17" s="4">
        <v>164337.44</v>
      </c>
      <c r="E17" s="4">
        <v>308988.28000000003</v>
      </c>
      <c r="F17" s="4">
        <v>38763.949999999997</v>
      </c>
      <c r="G17" s="16">
        <f>SUM(B17:F17)</f>
        <v>1307193.24</v>
      </c>
    </row>
    <row r="18" spans="1:7" x14ac:dyDescent="0.25">
      <c r="A18" s="15" t="s">
        <v>1</v>
      </c>
      <c r="B18" s="4">
        <v>752730.42</v>
      </c>
      <c r="C18" s="4">
        <v>1502838.46</v>
      </c>
      <c r="D18" s="4">
        <v>613405.37</v>
      </c>
      <c r="E18" s="4">
        <v>147745.41</v>
      </c>
      <c r="F18" s="4">
        <v>84863.17</v>
      </c>
      <c r="G18" s="17">
        <f t="shared" ref="G18:G23" si="2">SUM(B18:F18)</f>
        <v>3101582.83</v>
      </c>
    </row>
    <row r="19" spans="1:7" x14ac:dyDescent="0.25">
      <c r="A19" s="15" t="s">
        <v>2</v>
      </c>
      <c r="B19" s="4">
        <v>2230025.83</v>
      </c>
      <c r="C19" s="4">
        <v>1595047.23</v>
      </c>
      <c r="D19" s="4">
        <v>1163705.05</v>
      </c>
      <c r="E19" s="4">
        <v>73499.19</v>
      </c>
      <c r="F19" s="4">
        <v>132543.99</v>
      </c>
      <c r="G19" s="17">
        <f t="shared" si="2"/>
        <v>5194821.290000001</v>
      </c>
    </row>
    <row r="20" spans="1:7" x14ac:dyDescent="0.25">
      <c r="A20" s="15" t="s">
        <v>3</v>
      </c>
      <c r="B20" s="4">
        <v>4172803.21</v>
      </c>
      <c r="C20" s="4">
        <v>1084286.8500000001</v>
      </c>
      <c r="D20" s="4">
        <v>896501.15</v>
      </c>
      <c r="E20" s="4">
        <v>39019.19</v>
      </c>
      <c r="F20" s="4">
        <v>153379.59</v>
      </c>
      <c r="G20" s="17">
        <f t="shared" si="2"/>
        <v>6345989.9900000012</v>
      </c>
    </row>
    <row r="21" spans="1:7" x14ac:dyDescent="0.25">
      <c r="A21" s="15" t="s">
        <v>4</v>
      </c>
      <c r="B21" s="4">
        <v>4097557.34</v>
      </c>
      <c r="C21" s="4">
        <v>520974.58</v>
      </c>
      <c r="D21" s="4">
        <v>299858.98</v>
      </c>
      <c r="E21" s="4">
        <v>16915.29</v>
      </c>
      <c r="F21" s="4">
        <v>96378.96</v>
      </c>
      <c r="G21" s="17">
        <f t="shared" si="2"/>
        <v>5031685.1500000004</v>
      </c>
    </row>
    <row r="22" spans="1:7" x14ac:dyDescent="0.25">
      <c r="A22" s="15" t="s">
        <v>5</v>
      </c>
      <c r="B22" s="4">
        <v>3822513.04</v>
      </c>
      <c r="C22" s="4">
        <v>261781.53</v>
      </c>
      <c r="D22" s="4">
        <v>70013.66</v>
      </c>
      <c r="E22" s="4">
        <v>11434.37</v>
      </c>
      <c r="F22" s="4">
        <v>61205.24</v>
      </c>
      <c r="G22" s="17">
        <f t="shared" si="2"/>
        <v>4226947.84</v>
      </c>
    </row>
    <row r="23" spans="1:7" x14ac:dyDescent="0.25">
      <c r="A23" s="18" t="s">
        <v>62</v>
      </c>
      <c r="B23" s="20">
        <f>SUM(B17:B22)</f>
        <v>15202130.539999999</v>
      </c>
      <c r="C23" s="20">
        <f t="shared" ref="C23" si="3">SUM(C17:C22)</f>
        <v>5633531.5200000005</v>
      </c>
      <c r="D23" s="20">
        <f t="shared" ref="D23" si="4">SUM(D17:D22)</f>
        <v>3207821.6500000004</v>
      </c>
      <c r="E23" s="20">
        <f t="shared" ref="E23" si="5">SUM(E17:E22)</f>
        <v>597601.7300000001</v>
      </c>
      <c r="F23" s="20">
        <f t="shared" ref="F23" si="6">SUM(F17:F22)</f>
        <v>567134.9</v>
      </c>
      <c r="G23" s="22">
        <f t="shared" si="2"/>
        <v>25208220.34</v>
      </c>
    </row>
    <row r="24" spans="1:7" x14ac:dyDescent="0.25">
      <c r="A24" s="34" t="s">
        <v>80</v>
      </c>
      <c r="B24" s="33"/>
      <c r="C24" s="33"/>
      <c r="D24" s="33"/>
      <c r="E24" s="33"/>
      <c r="F24" s="33"/>
      <c r="G24" s="33"/>
    </row>
    <row r="25" spans="1:7" x14ac:dyDescent="0.25">
      <c r="A25" s="34" t="s">
        <v>69</v>
      </c>
      <c r="B25" s="33"/>
      <c r="C25" s="33"/>
      <c r="D25" s="33"/>
      <c r="E25" s="33"/>
      <c r="F25" s="33"/>
      <c r="G25" s="33"/>
    </row>
    <row r="26" spans="1:7" x14ac:dyDescent="0.25">
      <c r="A26" s="35" t="s">
        <v>103</v>
      </c>
      <c r="B26" s="33"/>
      <c r="C26" s="33"/>
      <c r="D26" s="33"/>
      <c r="E26" s="33"/>
      <c r="F26" s="33"/>
      <c r="G26" s="33"/>
    </row>
    <row r="28" spans="1:7" x14ac:dyDescent="0.25">
      <c r="A28" s="3" t="s">
        <v>63</v>
      </c>
    </row>
    <row r="29" spans="1:7" ht="24" x14ac:dyDescent="0.25">
      <c r="B29" s="23" t="s">
        <v>13</v>
      </c>
      <c r="C29" s="24" t="s">
        <v>14</v>
      </c>
      <c r="D29" s="24" t="s">
        <v>15</v>
      </c>
      <c r="E29" s="24" t="s">
        <v>16</v>
      </c>
      <c r="F29" s="25" t="s">
        <v>17</v>
      </c>
      <c r="G29" s="8" t="s">
        <v>61</v>
      </c>
    </row>
    <row r="30" spans="1:7" x14ac:dyDescent="0.25">
      <c r="A30" s="14" t="s">
        <v>0</v>
      </c>
      <c r="B30" s="4">
        <f t="shared" ref="B30:B36" si="7">B4+B17</f>
        <v>142709.37</v>
      </c>
      <c r="C30" s="4">
        <f t="shared" ref="C30:G30" si="8">C4+C17</f>
        <v>818676.4</v>
      </c>
      <c r="D30" s="4">
        <f t="shared" si="8"/>
        <v>211387.65</v>
      </c>
      <c r="E30" s="4">
        <f t="shared" si="8"/>
        <v>400935.54000000004</v>
      </c>
      <c r="F30" s="4">
        <f t="shared" si="8"/>
        <v>50425.13</v>
      </c>
      <c r="G30" s="16">
        <f t="shared" si="8"/>
        <v>1624134.0899999999</v>
      </c>
    </row>
    <row r="31" spans="1:7" x14ac:dyDescent="0.25">
      <c r="A31" s="15" t="s">
        <v>1</v>
      </c>
      <c r="B31" s="4">
        <f t="shared" si="7"/>
        <v>823182.94000000006</v>
      </c>
      <c r="C31" s="4">
        <f t="shared" ref="C31:G36" si="9">C5+C18</f>
        <v>1725909.63</v>
      </c>
      <c r="D31" s="4">
        <f t="shared" si="9"/>
        <v>763283.01</v>
      </c>
      <c r="E31" s="4">
        <f t="shared" si="9"/>
        <v>184066.61</v>
      </c>
      <c r="F31" s="4">
        <f t="shared" si="9"/>
        <v>100387.03</v>
      </c>
      <c r="G31" s="17">
        <f t="shared" si="9"/>
        <v>3596829.22</v>
      </c>
    </row>
    <row r="32" spans="1:7" x14ac:dyDescent="0.25">
      <c r="A32" s="15" t="s">
        <v>2</v>
      </c>
      <c r="B32" s="4">
        <f t="shared" si="7"/>
        <v>2425904.15</v>
      </c>
      <c r="C32" s="4">
        <f t="shared" si="9"/>
        <v>1803453.13</v>
      </c>
      <c r="D32" s="4">
        <f t="shared" si="9"/>
        <v>1495690.1</v>
      </c>
      <c r="E32" s="4">
        <f t="shared" si="9"/>
        <v>92703.52</v>
      </c>
      <c r="F32" s="4">
        <f t="shared" si="9"/>
        <v>148036.56999999998</v>
      </c>
      <c r="G32" s="17">
        <f t="shared" si="9"/>
        <v>5965787.4700000007</v>
      </c>
    </row>
    <row r="33" spans="1:7" x14ac:dyDescent="0.25">
      <c r="A33" s="15" t="s">
        <v>3</v>
      </c>
      <c r="B33" s="4">
        <f t="shared" si="7"/>
        <v>4490106.62</v>
      </c>
      <c r="C33" s="4">
        <f t="shared" si="9"/>
        <v>1202559.52</v>
      </c>
      <c r="D33" s="4">
        <f t="shared" si="9"/>
        <v>1191462.8900000001</v>
      </c>
      <c r="E33" s="4">
        <f t="shared" si="9"/>
        <v>49948.490000000005</v>
      </c>
      <c r="F33" s="4">
        <f t="shared" si="9"/>
        <v>166608.24</v>
      </c>
      <c r="G33" s="17">
        <f t="shared" si="9"/>
        <v>7100685.7600000016</v>
      </c>
    </row>
    <row r="34" spans="1:7" x14ac:dyDescent="0.25">
      <c r="A34" s="15" t="s">
        <v>4</v>
      </c>
      <c r="B34" s="4">
        <f t="shared" si="7"/>
        <v>4370723.8</v>
      </c>
      <c r="C34" s="4">
        <f t="shared" si="9"/>
        <v>567112.45000000007</v>
      </c>
      <c r="D34" s="4">
        <f t="shared" si="9"/>
        <v>403220.42</v>
      </c>
      <c r="E34" s="4">
        <f t="shared" si="9"/>
        <v>21307.200000000001</v>
      </c>
      <c r="F34" s="4">
        <f t="shared" si="9"/>
        <v>103593.1</v>
      </c>
      <c r="G34" s="17">
        <f t="shared" si="9"/>
        <v>5465956.9700000007</v>
      </c>
    </row>
    <row r="35" spans="1:7" x14ac:dyDescent="0.25">
      <c r="A35" s="15" t="s">
        <v>5</v>
      </c>
      <c r="B35" s="4">
        <f t="shared" si="7"/>
        <v>4069631.84</v>
      </c>
      <c r="C35" s="4">
        <f t="shared" si="9"/>
        <v>284419.49</v>
      </c>
      <c r="D35" s="4">
        <f t="shared" si="9"/>
        <v>91854.450000000012</v>
      </c>
      <c r="E35" s="4">
        <f t="shared" si="9"/>
        <v>14544.130000000001</v>
      </c>
      <c r="F35" s="4">
        <f t="shared" si="9"/>
        <v>66192.98</v>
      </c>
      <c r="G35" s="17">
        <f t="shared" si="9"/>
        <v>4526642.8899999997</v>
      </c>
    </row>
    <row r="36" spans="1:7" x14ac:dyDescent="0.25">
      <c r="A36" s="18" t="s">
        <v>62</v>
      </c>
      <c r="B36" s="20">
        <f t="shared" si="7"/>
        <v>16322258.719999999</v>
      </c>
      <c r="C36" s="20">
        <f t="shared" si="9"/>
        <v>6402130.6200000001</v>
      </c>
      <c r="D36" s="20">
        <f t="shared" si="9"/>
        <v>4156898.5200000005</v>
      </c>
      <c r="E36" s="20">
        <f t="shared" si="9"/>
        <v>763505.49000000011</v>
      </c>
      <c r="F36" s="20">
        <f t="shared" si="9"/>
        <v>635243.05000000005</v>
      </c>
      <c r="G36" s="22">
        <f t="shared" si="9"/>
        <v>28280036.399999999</v>
      </c>
    </row>
    <row r="37" spans="1:7" x14ac:dyDescent="0.25">
      <c r="A37" s="34" t="s">
        <v>69</v>
      </c>
      <c r="B37" s="33"/>
      <c r="C37" s="33"/>
      <c r="D37" s="33"/>
      <c r="E37" s="33"/>
      <c r="F37" s="33"/>
      <c r="G37" s="33"/>
    </row>
    <row r="38" spans="1:7" x14ac:dyDescent="0.25">
      <c r="A38" s="35" t="s">
        <v>103</v>
      </c>
      <c r="B38" s="33"/>
      <c r="C38" s="33"/>
      <c r="D38" s="33"/>
      <c r="E38" s="33"/>
      <c r="F38" s="33"/>
      <c r="G38" s="33"/>
    </row>
    <row r="41" spans="1:7" x14ac:dyDescent="0.25">
      <c r="A41" s="1" t="s">
        <v>85</v>
      </c>
    </row>
    <row r="42" spans="1:7" x14ac:dyDescent="0.25">
      <c r="A42" s="3" t="s">
        <v>59</v>
      </c>
    </row>
    <row r="43" spans="1:7" ht="24" x14ac:dyDescent="0.25">
      <c r="B43" s="23" t="s">
        <v>13</v>
      </c>
      <c r="C43" s="24" t="s">
        <v>14</v>
      </c>
      <c r="D43" s="24" t="s">
        <v>15</v>
      </c>
      <c r="E43" s="24" t="s">
        <v>16</v>
      </c>
      <c r="F43" s="25" t="s">
        <v>17</v>
      </c>
      <c r="G43" s="8" t="s">
        <v>61</v>
      </c>
    </row>
    <row r="44" spans="1:7" x14ac:dyDescent="0.25">
      <c r="A44" s="14" t="s">
        <v>0</v>
      </c>
      <c r="B44" s="4">
        <v>1604.53</v>
      </c>
      <c r="C44" s="4">
        <v>3283.35</v>
      </c>
      <c r="D44" s="4">
        <v>406.05</v>
      </c>
      <c r="E44" s="4">
        <v>1251.25</v>
      </c>
      <c r="F44" s="4">
        <v>478.4</v>
      </c>
      <c r="G44" s="16">
        <f>SUM(B44:F44)</f>
        <v>7023.58</v>
      </c>
    </row>
    <row r="45" spans="1:7" x14ac:dyDescent="0.25">
      <c r="A45" s="15" t="s">
        <v>1</v>
      </c>
      <c r="B45" s="4">
        <v>13145.02</v>
      </c>
      <c r="C45" s="4">
        <v>12280.3</v>
      </c>
      <c r="D45" s="4">
        <v>2076.0100000000002</v>
      </c>
      <c r="E45" s="4">
        <v>1603.42</v>
      </c>
      <c r="F45" s="4">
        <v>1992.58</v>
      </c>
      <c r="G45" s="17">
        <f t="shared" ref="G45:G50" si="10">SUM(B45:F45)</f>
        <v>31097.33</v>
      </c>
    </row>
    <row r="46" spans="1:7" x14ac:dyDescent="0.25">
      <c r="A46" s="15" t="s">
        <v>2</v>
      </c>
      <c r="B46" s="4">
        <v>78865.08</v>
      </c>
      <c r="C46" s="4">
        <v>28554.99</v>
      </c>
      <c r="D46" s="4">
        <v>9748.61</v>
      </c>
      <c r="E46" s="4">
        <v>2149.46</v>
      </c>
      <c r="F46" s="4">
        <v>4384.58</v>
      </c>
      <c r="G46" s="17">
        <f t="shared" si="10"/>
        <v>123702.72000000002</v>
      </c>
    </row>
    <row r="47" spans="1:7" x14ac:dyDescent="0.25">
      <c r="A47" s="15" t="s">
        <v>3</v>
      </c>
      <c r="B47" s="4">
        <v>219657.84</v>
      </c>
      <c r="C47" s="4">
        <v>39047.19</v>
      </c>
      <c r="D47" s="4">
        <v>25203.360000000001</v>
      </c>
      <c r="E47" s="4">
        <v>1983.06</v>
      </c>
      <c r="F47" s="4">
        <v>5996.97</v>
      </c>
      <c r="G47" s="17">
        <f t="shared" si="10"/>
        <v>291888.42</v>
      </c>
    </row>
    <row r="48" spans="1:7" x14ac:dyDescent="0.25">
      <c r="A48" s="15" t="s">
        <v>4</v>
      </c>
      <c r="B48" s="4">
        <v>238856.01</v>
      </c>
      <c r="C48" s="4">
        <v>25021.29</v>
      </c>
      <c r="D48" s="4">
        <v>15219.98</v>
      </c>
      <c r="E48" s="4">
        <v>1343.64</v>
      </c>
      <c r="F48" s="4">
        <v>4600.91</v>
      </c>
      <c r="G48" s="17">
        <f t="shared" si="10"/>
        <v>285041.82999999996</v>
      </c>
    </row>
    <row r="49" spans="1:7" x14ac:dyDescent="0.25">
      <c r="A49" s="15" t="s">
        <v>5</v>
      </c>
      <c r="B49" s="4">
        <v>236784.56</v>
      </c>
      <c r="C49" s="4">
        <v>15989.52</v>
      </c>
      <c r="D49" s="4">
        <v>5230.12</v>
      </c>
      <c r="E49" s="4">
        <v>1354.33</v>
      </c>
      <c r="F49" s="4">
        <v>3958.08</v>
      </c>
      <c r="G49" s="17">
        <f t="shared" si="10"/>
        <v>263316.61</v>
      </c>
    </row>
    <row r="50" spans="1:7" x14ac:dyDescent="0.25">
      <c r="A50" s="18" t="s">
        <v>62</v>
      </c>
      <c r="B50" s="20">
        <f>SUM(B44:B49)</f>
        <v>788913.04</v>
      </c>
      <c r="C50" s="20">
        <f t="shared" ref="C50" si="11">SUM(C44:C49)</f>
        <v>124176.64</v>
      </c>
      <c r="D50" s="20">
        <f t="shared" ref="D50" si="12">SUM(D44:D49)</f>
        <v>57884.13</v>
      </c>
      <c r="E50" s="20">
        <f t="shared" ref="E50" si="13">SUM(E44:E49)</f>
        <v>9685.16</v>
      </c>
      <c r="F50" s="20">
        <f t="shared" ref="F50" si="14">SUM(F44:F49)</f>
        <v>21411.519999999997</v>
      </c>
      <c r="G50" s="22">
        <f t="shared" si="10"/>
        <v>1002070.4900000001</v>
      </c>
    </row>
    <row r="51" spans="1:7" x14ac:dyDescent="0.25">
      <c r="A51" s="34" t="s">
        <v>79</v>
      </c>
      <c r="B51" s="33"/>
      <c r="C51" s="33"/>
      <c r="D51" s="33"/>
      <c r="E51" s="33"/>
      <c r="F51" s="33"/>
      <c r="G51" s="33"/>
    </row>
    <row r="52" spans="1:7" x14ac:dyDescent="0.25">
      <c r="A52" s="34" t="s">
        <v>69</v>
      </c>
      <c r="B52" s="33"/>
      <c r="C52" s="33"/>
      <c r="D52" s="33"/>
      <c r="E52" s="33"/>
      <c r="F52" s="33"/>
      <c r="G52" s="33"/>
    </row>
    <row r="53" spans="1:7" x14ac:dyDescent="0.25">
      <c r="A53" s="35" t="s">
        <v>103</v>
      </c>
      <c r="B53" s="33"/>
      <c r="C53" s="33"/>
      <c r="D53" s="33"/>
      <c r="E53" s="33"/>
      <c r="F53" s="33"/>
      <c r="G53" s="33"/>
    </row>
    <row r="55" spans="1:7" x14ac:dyDescent="0.25">
      <c r="A55" s="3" t="s">
        <v>60</v>
      </c>
    </row>
    <row r="56" spans="1:7" ht="24" x14ac:dyDescent="0.25">
      <c r="B56" s="23" t="s">
        <v>13</v>
      </c>
      <c r="C56" s="24" t="s">
        <v>14</v>
      </c>
      <c r="D56" s="24" t="s">
        <v>15</v>
      </c>
      <c r="E56" s="24" t="s">
        <v>16</v>
      </c>
      <c r="F56" s="25" t="s">
        <v>17</v>
      </c>
      <c r="G56" s="8" t="s">
        <v>61</v>
      </c>
    </row>
    <row r="57" spans="1:7" x14ac:dyDescent="0.25">
      <c r="A57" s="14" t="s">
        <v>0</v>
      </c>
      <c r="B57" s="4">
        <v>20371.990000000002</v>
      </c>
      <c r="C57" s="4">
        <v>14892.55</v>
      </c>
      <c r="D57" s="4">
        <v>3142.73</v>
      </c>
      <c r="E57" s="4">
        <v>4252.8900000000003</v>
      </c>
      <c r="F57" s="4">
        <v>3232.79</v>
      </c>
      <c r="G57" s="16">
        <f>SUM(B57:F57)</f>
        <v>45892.950000000004</v>
      </c>
    </row>
    <row r="58" spans="1:7" x14ac:dyDescent="0.25">
      <c r="A58" s="15" t="s">
        <v>1</v>
      </c>
      <c r="B58" s="4">
        <v>210559.14</v>
      </c>
      <c r="C58" s="4">
        <v>126220.11</v>
      </c>
      <c r="D58" s="4">
        <v>36134.410000000003</v>
      </c>
      <c r="E58" s="4">
        <v>10712.05</v>
      </c>
      <c r="F58" s="4">
        <v>22372.9</v>
      </c>
      <c r="G58" s="17">
        <f t="shared" ref="G58:G63" si="15">SUM(B58:F58)</f>
        <v>405998.61000000004</v>
      </c>
    </row>
    <row r="59" spans="1:7" x14ac:dyDescent="0.25">
      <c r="A59" s="15" t="s">
        <v>2</v>
      </c>
      <c r="B59" s="4">
        <v>1194437.22</v>
      </c>
      <c r="C59" s="4">
        <v>402551.56</v>
      </c>
      <c r="D59" s="4">
        <v>134055.87</v>
      </c>
      <c r="E59" s="4">
        <v>16526.259999999998</v>
      </c>
      <c r="F59" s="4">
        <v>57286.46</v>
      </c>
      <c r="G59" s="17">
        <f t="shared" si="15"/>
        <v>1804857.3699999999</v>
      </c>
    </row>
    <row r="60" spans="1:7" x14ac:dyDescent="0.25">
      <c r="A60" s="15" t="s">
        <v>3</v>
      </c>
      <c r="B60" s="4">
        <v>3379214.23</v>
      </c>
      <c r="C60" s="4">
        <v>595920.92000000004</v>
      </c>
      <c r="D60" s="4">
        <v>231764.02</v>
      </c>
      <c r="E60" s="4">
        <v>16193.73</v>
      </c>
      <c r="F60" s="4">
        <v>86041.02</v>
      </c>
      <c r="G60" s="17">
        <f t="shared" si="15"/>
        <v>4309133.92</v>
      </c>
    </row>
    <row r="61" spans="1:7" x14ac:dyDescent="0.25">
      <c r="A61" s="15" t="s">
        <v>4</v>
      </c>
      <c r="B61" s="4">
        <v>3785063.96</v>
      </c>
      <c r="C61" s="4">
        <v>384490.07</v>
      </c>
      <c r="D61" s="4">
        <v>120302.27</v>
      </c>
      <c r="E61" s="4">
        <v>9750.4500000000007</v>
      </c>
      <c r="F61" s="4">
        <v>64162.17</v>
      </c>
      <c r="G61" s="17">
        <f t="shared" si="15"/>
        <v>4363768.92</v>
      </c>
    </row>
    <row r="62" spans="1:7" x14ac:dyDescent="0.25">
      <c r="A62" s="15" t="s">
        <v>5</v>
      </c>
      <c r="B62" s="4">
        <v>3713963.48</v>
      </c>
      <c r="C62" s="4">
        <v>221338.57</v>
      </c>
      <c r="D62" s="4">
        <v>35047.25</v>
      </c>
      <c r="E62" s="4">
        <v>7790.27</v>
      </c>
      <c r="F62" s="4">
        <v>51171.1</v>
      </c>
      <c r="G62" s="17">
        <f t="shared" si="15"/>
        <v>4029310.67</v>
      </c>
    </row>
    <row r="63" spans="1:7" x14ac:dyDescent="0.25">
      <c r="A63" s="18" t="s">
        <v>62</v>
      </c>
      <c r="B63" s="20">
        <f>SUM(B57:B62)</f>
        <v>12303610.02</v>
      </c>
      <c r="C63" s="20">
        <f t="shared" ref="C63" si="16">SUM(C57:C62)</f>
        <v>1745413.7800000003</v>
      </c>
      <c r="D63" s="20">
        <f t="shared" ref="D63" si="17">SUM(D57:D62)</f>
        <v>560446.55000000005</v>
      </c>
      <c r="E63" s="20">
        <f t="shared" ref="E63" si="18">SUM(E57:E62)</f>
        <v>65225.649999999994</v>
      </c>
      <c r="F63" s="20">
        <f t="shared" ref="F63" si="19">SUM(F57:F62)</f>
        <v>284266.43999999994</v>
      </c>
      <c r="G63" s="22">
        <f t="shared" si="15"/>
        <v>14958962.440000001</v>
      </c>
    </row>
    <row r="64" spans="1:7" x14ac:dyDescent="0.25">
      <c r="A64" s="34" t="s">
        <v>80</v>
      </c>
      <c r="B64" s="33"/>
      <c r="C64" s="33"/>
      <c r="D64" s="33"/>
      <c r="E64" s="33"/>
      <c r="F64" s="33"/>
      <c r="G64" s="33"/>
    </row>
    <row r="65" spans="1:7" x14ac:dyDescent="0.25">
      <c r="A65" s="34" t="s">
        <v>69</v>
      </c>
      <c r="B65" s="33"/>
      <c r="C65" s="33"/>
      <c r="D65" s="33"/>
      <c r="E65" s="33"/>
      <c r="F65" s="33"/>
      <c r="G65" s="33"/>
    </row>
    <row r="66" spans="1:7" x14ac:dyDescent="0.25">
      <c r="A66" s="35" t="s">
        <v>103</v>
      </c>
      <c r="B66" s="33"/>
      <c r="C66" s="33"/>
      <c r="D66" s="33"/>
      <c r="E66" s="33"/>
      <c r="F66" s="33"/>
      <c r="G66" s="33"/>
    </row>
    <row r="68" spans="1:7" x14ac:dyDescent="0.25">
      <c r="A68" s="3" t="s">
        <v>63</v>
      </c>
    </row>
    <row r="69" spans="1:7" ht="24" x14ac:dyDescent="0.25">
      <c r="B69" s="23" t="s">
        <v>13</v>
      </c>
      <c r="C69" s="24" t="s">
        <v>14</v>
      </c>
      <c r="D69" s="24" t="s">
        <v>15</v>
      </c>
      <c r="E69" s="24" t="s">
        <v>16</v>
      </c>
      <c r="F69" s="25" t="s">
        <v>17</v>
      </c>
      <c r="G69" s="8" t="s">
        <v>61</v>
      </c>
    </row>
    <row r="70" spans="1:7" x14ac:dyDescent="0.25">
      <c r="A70" s="14" t="s">
        <v>0</v>
      </c>
      <c r="B70" s="4">
        <f t="shared" ref="B70:B76" si="20">B44+B57</f>
        <v>21976.52</v>
      </c>
      <c r="C70" s="4">
        <f t="shared" ref="C70:G70" si="21">C44+C57</f>
        <v>18175.899999999998</v>
      </c>
      <c r="D70" s="4">
        <f t="shared" si="21"/>
        <v>3548.78</v>
      </c>
      <c r="E70" s="4">
        <f t="shared" si="21"/>
        <v>5504.14</v>
      </c>
      <c r="F70" s="4">
        <f t="shared" si="21"/>
        <v>3711.19</v>
      </c>
      <c r="G70" s="16">
        <f t="shared" si="21"/>
        <v>52916.530000000006</v>
      </c>
    </row>
    <row r="71" spans="1:7" x14ac:dyDescent="0.25">
      <c r="A71" s="15" t="s">
        <v>1</v>
      </c>
      <c r="B71" s="4">
        <f t="shared" si="20"/>
        <v>223704.16</v>
      </c>
      <c r="C71" s="4">
        <f t="shared" ref="C71:G76" si="22">C45+C58</f>
        <v>138500.41</v>
      </c>
      <c r="D71" s="4">
        <f t="shared" si="22"/>
        <v>38210.420000000006</v>
      </c>
      <c r="E71" s="4">
        <f t="shared" si="22"/>
        <v>12315.47</v>
      </c>
      <c r="F71" s="4">
        <f t="shared" si="22"/>
        <v>24365.480000000003</v>
      </c>
      <c r="G71" s="17">
        <f t="shared" si="22"/>
        <v>437095.94000000006</v>
      </c>
    </row>
    <row r="72" spans="1:7" x14ac:dyDescent="0.25">
      <c r="A72" s="15" t="s">
        <v>2</v>
      </c>
      <c r="B72" s="4">
        <f t="shared" si="20"/>
        <v>1273302.3</v>
      </c>
      <c r="C72" s="4">
        <f t="shared" si="22"/>
        <v>431106.55</v>
      </c>
      <c r="D72" s="4">
        <f t="shared" si="22"/>
        <v>143804.47999999998</v>
      </c>
      <c r="E72" s="4">
        <f t="shared" si="22"/>
        <v>18675.719999999998</v>
      </c>
      <c r="F72" s="4">
        <f t="shared" si="22"/>
        <v>61671.040000000001</v>
      </c>
      <c r="G72" s="17">
        <f t="shared" si="22"/>
        <v>1928560.0899999999</v>
      </c>
    </row>
    <row r="73" spans="1:7" x14ac:dyDescent="0.25">
      <c r="A73" s="15" t="s">
        <v>3</v>
      </c>
      <c r="B73" s="4">
        <f t="shared" si="20"/>
        <v>3598872.07</v>
      </c>
      <c r="C73" s="4">
        <f t="shared" si="22"/>
        <v>634968.1100000001</v>
      </c>
      <c r="D73" s="4">
        <f t="shared" si="22"/>
        <v>256967.38</v>
      </c>
      <c r="E73" s="4">
        <f t="shared" si="22"/>
        <v>18176.79</v>
      </c>
      <c r="F73" s="4">
        <f t="shared" si="22"/>
        <v>92037.99</v>
      </c>
      <c r="G73" s="17">
        <f t="shared" si="22"/>
        <v>4601022.34</v>
      </c>
    </row>
    <row r="74" spans="1:7" x14ac:dyDescent="0.25">
      <c r="A74" s="15" t="s">
        <v>4</v>
      </c>
      <c r="B74" s="4">
        <f t="shared" si="20"/>
        <v>4023919.9699999997</v>
      </c>
      <c r="C74" s="4">
        <f t="shared" si="22"/>
        <v>409511.36</v>
      </c>
      <c r="D74" s="4">
        <f t="shared" si="22"/>
        <v>135522.25</v>
      </c>
      <c r="E74" s="4">
        <f t="shared" si="22"/>
        <v>11094.09</v>
      </c>
      <c r="F74" s="4">
        <f t="shared" si="22"/>
        <v>68763.08</v>
      </c>
      <c r="G74" s="17">
        <f t="shared" si="22"/>
        <v>4648810.75</v>
      </c>
    </row>
    <row r="75" spans="1:7" x14ac:dyDescent="0.25">
      <c r="A75" s="15" t="s">
        <v>5</v>
      </c>
      <c r="B75" s="4">
        <f t="shared" si="20"/>
        <v>3950748.04</v>
      </c>
      <c r="C75" s="4">
        <f t="shared" si="22"/>
        <v>237328.09</v>
      </c>
      <c r="D75" s="4">
        <f t="shared" si="22"/>
        <v>40277.370000000003</v>
      </c>
      <c r="E75" s="4">
        <f t="shared" si="22"/>
        <v>9144.6</v>
      </c>
      <c r="F75" s="4">
        <f t="shared" si="22"/>
        <v>55129.18</v>
      </c>
      <c r="G75" s="17">
        <f t="shared" si="22"/>
        <v>4292627.28</v>
      </c>
    </row>
    <row r="76" spans="1:7" x14ac:dyDescent="0.25">
      <c r="A76" s="18" t="s">
        <v>62</v>
      </c>
      <c r="B76" s="20">
        <f t="shared" si="20"/>
        <v>13092523.059999999</v>
      </c>
      <c r="C76" s="20">
        <f t="shared" si="22"/>
        <v>1869590.4200000002</v>
      </c>
      <c r="D76" s="20">
        <f t="shared" si="22"/>
        <v>618330.68000000005</v>
      </c>
      <c r="E76" s="20">
        <f t="shared" si="22"/>
        <v>74910.81</v>
      </c>
      <c r="F76" s="20">
        <f t="shared" si="22"/>
        <v>305677.95999999996</v>
      </c>
      <c r="G76" s="22">
        <f t="shared" si="22"/>
        <v>15961032.930000002</v>
      </c>
    </row>
    <row r="77" spans="1:7" x14ac:dyDescent="0.25">
      <c r="A77" s="34" t="s">
        <v>69</v>
      </c>
      <c r="B77" s="33"/>
      <c r="C77" s="33"/>
      <c r="D77" s="33"/>
      <c r="E77" s="33"/>
      <c r="F77" s="33"/>
      <c r="G77" s="33"/>
    </row>
    <row r="78" spans="1:7" x14ac:dyDescent="0.25">
      <c r="A78" s="35" t="s">
        <v>103</v>
      </c>
      <c r="B78" s="33"/>
      <c r="C78" s="33"/>
      <c r="D78" s="33"/>
      <c r="E78" s="33"/>
      <c r="F78" s="33"/>
      <c r="G78" s="33"/>
    </row>
    <row r="81" spans="1:7" x14ac:dyDescent="0.25">
      <c r="A81" s="1" t="s">
        <v>86</v>
      </c>
    </row>
    <row r="82" spans="1:7" x14ac:dyDescent="0.25">
      <c r="A82" s="3" t="s">
        <v>59</v>
      </c>
    </row>
    <row r="83" spans="1:7" ht="24" x14ac:dyDescent="0.25">
      <c r="B83" s="23" t="s">
        <v>13</v>
      </c>
      <c r="C83" s="24" t="s">
        <v>14</v>
      </c>
      <c r="D83" s="24" t="s">
        <v>15</v>
      </c>
      <c r="E83" s="24" t="s">
        <v>16</v>
      </c>
      <c r="F83" s="25" t="s">
        <v>17</v>
      </c>
      <c r="G83" s="8" t="s">
        <v>61</v>
      </c>
    </row>
    <row r="84" spans="1:7" x14ac:dyDescent="0.25">
      <c r="A84" s="14" t="s">
        <v>0</v>
      </c>
      <c r="B84" s="4">
        <v>14179.95</v>
      </c>
      <c r="C84" s="4">
        <v>137079.29</v>
      </c>
      <c r="D84" s="4">
        <v>44085.83</v>
      </c>
      <c r="E84" s="4">
        <v>65033.45</v>
      </c>
      <c r="F84" s="4">
        <v>8649.15</v>
      </c>
      <c r="G84" s="16">
        <f>SUM(B84:F84)</f>
        <v>269027.67000000004</v>
      </c>
    </row>
    <row r="85" spans="1:7" x14ac:dyDescent="0.25">
      <c r="A85" s="15" t="s">
        <v>1</v>
      </c>
      <c r="B85" s="4">
        <v>56848.2</v>
      </c>
      <c r="C85" s="4">
        <v>208646</v>
      </c>
      <c r="D85" s="4">
        <v>146611.97</v>
      </c>
      <c r="E85" s="4">
        <v>31506.22</v>
      </c>
      <c r="F85" s="4">
        <v>12440.03</v>
      </c>
      <c r="G85" s="17">
        <f t="shared" ref="G85:G90" si="23">SUM(B85:F85)</f>
        <v>456052.42000000004</v>
      </c>
    </row>
    <row r="86" spans="1:7" x14ac:dyDescent="0.25">
      <c r="A86" s="15" t="s">
        <v>2</v>
      </c>
      <c r="B86" s="4">
        <v>116460.02</v>
      </c>
      <c r="C86" s="4">
        <v>178758.63</v>
      </c>
      <c r="D86" s="4">
        <v>320345.88</v>
      </c>
      <c r="E86" s="4">
        <v>16088.05</v>
      </c>
      <c r="F86" s="4">
        <v>10604.32</v>
      </c>
      <c r="G86" s="17">
        <f t="shared" si="23"/>
        <v>642256.9</v>
      </c>
    </row>
    <row r="87" spans="1:7" x14ac:dyDescent="0.25">
      <c r="A87" s="15" t="s">
        <v>3</v>
      </c>
      <c r="B87" s="4">
        <v>97309.9</v>
      </c>
      <c r="C87" s="4">
        <v>78747.240000000005</v>
      </c>
      <c r="D87" s="4">
        <v>268291.45</v>
      </c>
      <c r="E87" s="4">
        <v>8303.4</v>
      </c>
      <c r="F87" s="4">
        <v>6945.41</v>
      </c>
      <c r="G87" s="17">
        <f t="shared" si="23"/>
        <v>459597.4</v>
      </c>
    </row>
    <row r="88" spans="1:7" x14ac:dyDescent="0.25">
      <c r="A88" s="15" t="s">
        <v>4</v>
      </c>
      <c r="B88" s="4">
        <v>34163.5</v>
      </c>
      <c r="C88" s="4">
        <v>20842.12</v>
      </c>
      <c r="D88" s="4">
        <v>87469.73</v>
      </c>
      <c r="E88" s="4">
        <v>2753.49</v>
      </c>
      <c r="F88" s="4">
        <v>2496.52</v>
      </c>
      <c r="G88" s="17">
        <f t="shared" si="23"/>
        <v>147725.35999999996</v>
      </c>
    </row>
    <row r="89" spans="1:7" x14ac:dyDescent="0.25">
      <c r="A89" s="15" t="s">
        <v>5</v>
      </c>
      <c r="B89" s="4">
        <v>10238</v>
      </c>
      <c r="C89" s="4">
        <v>6454.44</v>
      </c>
      <c r="D89" s="4">
        <v>16450.099999999999</v>
      </c>
      <c r="E89" s="4">
        <v>1273.96</v>
      </c>
      <c r="F89" s="4">
        <v>935.84</v>
      </c>
      <c r="G89" s="17">
        <f t="shared" si="23"/>
        <v>35352.339999999989</v>
      </c>
    </row>
    <row r="90" spans="1:7" x14ac:dyDescent="0.25">
      <c r="A90" s="18" t="s">
        <v>62</v>
      </c>
      <c r="B90" s="20">
        <f>SUM(B84:B89)</f>
        <v>329199.56999999995</v>
      </c>
      <c r="C90" s="20">
        <f t="shared" ref="C90" si="24">SUM(C84:C89)</f>
        <v>630527.72</v>
      </c>
      <c r="D90" s="20">
        <f t="shared" ref="D90" si="25">SUM(D84:D89)</f>
        <v>883254.96</v>
      </c>
      <c r="E90" s="20">
        <f t="shared" ref="E90" si="26">SUM(E84:E89)</f>
        <v>124958.57</v>
      </c>
      <c r="F90" s="20">
        <f t="shared" ref="F90" si="27">SUM(F84:F89)</f>
        <v>42071.27</v>
      </c>
      <c r="G90" s="22">
        <f t="shared" si="23"/>
        <v>2010012.09</v>
      </c>
    </row>
    <row r="91" spans="1:7" x14ac:dyDescent="0.25">
      <c r="A91" s="34" t="s">
        <v>87</v>
      </c>
      <c r="B91" s="33"/>
      <c r="C91" s="33"/>
      <c r="D91" s="33"/>
      <c r="E91" s="33"/>
      <c r="F91" s="33"/>
      <c r="G91" s="33"/>
    </row>
    <row r="92" spans="1:7" x14ac:dyDescent="0.25">
      <c r="A92" s="34" t="s">
        <v>69</v>
      </c>
      <c r="B92" s="33"/>
      <c r="C92" s="33"/>
      <c r="D92" s="33"/>
      <c r="E92" s="33"/>
      <c r="F92" s="33"/>
      <c r="G92" s="33"/>
    </row>
    <row r="93" spans="1:7" x14ac:dyDescent="0.25">
      <c r="A93" s="35" t="s">
        <v>103</v>
      </c>
      <c r="B93" s="33"/>
      <c r="C93" s="33"/>
      <c r="D93" s="33"/>
      <c r="E93" s="33"/>
      <c r="F93" s="33"/>
      <c r="G93" s="33"/>
    </row>
    <row r="95" spans="1:7" x14ac:dyDescent="0.25">
      <c r="A95" s="3" t="s">
        <v>60</v>
      </c>
    </row>
    <row r="96" spans="1:7" ht="24" x14ac:dyDescent="0.25">
      <c r="B96" s="23" t="s">
        <v>13</v>
      </c>
      <c r="C96" s="24" t="s">
        <v>14</v>
      </c>
      <c r="D96" s="24" t="s">
        <v>15</v>
      </c>
      <c r="E96" s="24" t="s">
        <v>16</v>
      </c>
      <c r="F96" s="25" t="s">
        <v>17</v>
      </c>
      <c r="G96" s="8" t="s">
        <v>61</v>
      </c>
    </row>
    <row r="97" spans="1:7" x14ac:dyDescent="0.25">
      <c r="A97" s="14" t="s">
        <v>0</v>
      </c>
      <c r="B97" s="4">
        <v>100078.92</v>
      </c>
      <c r="C97" s="4">
        <v>621838.24</v>
      </c>
      <c r="D97" s="4">
        <v>141575.03</v>
      </c>
      <c r="E97" s="4">
        <v>263602.14</v>
      </c>
      <c r="F97" s="4">
        <v>29568.85</v>
      </c>
      <c r="G97" s="16">
        <f>SUM(B97:F97)</f>
        <v>1156663.1800000002</v>
      </c>
    </row>
    <row r="98" spans="1:7" x14ac:dyDescent="0.25">
      <c r="A98" s="15" t="s">
        <v>1</v>
      </c>
      <c r="B98" s="4">
        <v>535550.31999999995</v>
      </c>
      <c r="C98" s="4">
        <v>1366296.45</v>
      </c>
      <c r="D98" s="4">
        <v>570854.67000000004</v>
      </c>
      <c r="E98" s="4">
        <v>130402.04</v>
      </c>
      <c r="F98" s="4">
        <v>59322.2</v>
      </c>
      <c r="G98" s="17">
        <f t="shared" ref="G98:G103" si="28">SUM(B98:F98)</f>
        <v>2662425.6800000002</v>
      </c>
    </row>
    <row r="99" spans="1:7" x14ac:dyDescent="0.25">
      <c r="A99" s="15" t="s">
        <v>2</v>
      </c>
      <c r="B99" s="4">
        <v>1027820.77</v>
      </c>
      <c r="C99" s="4">
        <v>1187768.71</v>
      </c>
      <c r="D99" s="4">
        <v>1024831.72</v>
      </c>
      <c r="E99" s="4">
        <v>54601.279999999999</v>
      </c>
      <c r="F99" s="4">
        <v>73124.02</v>
      </c>
      <c r="G99" s="17">
        <f t="shared" si="28"/>
        <v>3368146.5</v>
      </c>
    </row>
    <row r="100" spans="1:7" x14ac:dyDescent="0.25">
      <c r="A100" s="15" t="s">
        <v>3</v>
      </c>
      <c r="B100" s="4">
        <v>789912.59</v>
      </c>
      <c r="C100" s="4">
        <v>485930.93</v>
      </c>
      <c r="D100" s="4">
        <v>661477.94999999995</v>
      </c>
      <c r="E100" s="4">
        <v>21612.73</v>
      </c>
      <c r="F100" s="4">
        <v>66187.33</v>
      </c>
      <c r="G100" s="17">
        <f t="shared" si="28"/>
        <v>2025121.53</v>
      </c>
    </row>
    <row r="101" spans="1:7" x14ac:dyDescent="0.25">
      <c r="A101" s="15" t="s">
        <v>4</v>
      </c>
      <c r="B101" s="4">
        <v>310850.27</v>
      </c>
      <c r="C101" s="4">
        <v>135234.14000000001</v>
      </c>
      <c r="D101" s="4">
        <v>178381.77</v>
      </c>
      <c r="E101" s="4">
        <v>6565.83</v>
      </c>
      <c r="F101" s="4">
        <v>31627.61</v>
      </c>
      <c r="G101" s="17">
        <f t="shared" si="28"/>
        <v>662659.62</v>
      </c>
    </row>
    <row r="102" spans="1:7" x14ac:dyDescent="0.25">
      <c r="A102" s="15" t="s">
        <v>5</v>
      </c>
      <c r="B102" s="4">
        <v>107609.14</v>
      </c>
      <c r="C102" s="4">
        <v>39684.519999999997</v>
      </c>
      <c r="D102" s="4">
        <v>34636.949999999997</v>
      </c>
      <c r="E102" s="4">
        <v>2925.51</v>
      </c>
      <c r="F102" s="4">
        <v>9595.0300000000007</v>
      </c>
      <c r="G102" s="17">
        <f t="shared" si="28"/>
        <v>194451.15</v>
      </c>
    </row>
    <row r="103" spans="1:7" x14ac:dyDescent="0.25">
      <c r="A103" s="18" t="s">
        <v>62</v>
      </c>
      <c r="B103" s="20">
        <f>SUM(B97:B102)</f>
        <v>2871822.0100000002</v>
      </c>
      <c r="C103" s="20">
        <f t="shared" ref="C103" si="29">SUM(C97:C102)</f>
        <v>3836752.99</v>
      </c>
      <c r="D103" s="20">
        <f t="shared" ref="D103" si="30">SUM(D97:D102)</f>
        <v>2611758.0900000003</v>
      </c>
      <c r="E103" s="20">
        <f t="shared" ref="E103" si="31">SUM(E97:E102)</f>
        <v>479709.52999999997</v>
      </c>
      <c r="F103" s="20">
        <f t="shared" ref="F103" si="32">SUM(F97:F102)</f>
        <v>269425.04000000004</v>
      </c>
      <c r="G103" s="22">
        <f t="shared" si="28"/>
        <v>10069467.66</v>
      </c>
    </row>
    <row r="104" spans="1:7" x14ac:dyDescent="0.25">
      <c r="A104" s="34" t="s">
        <v>80</v>
      </c>
      <c r="B104" s="33"/>
      <c r="C104" s="33"/>
      <c r="D104" s="33"/>
      <c r="E104" s="33"/>
      <c r="F104" s="33"/>
      <c r="G104" s="33"/>
    </row>
    <row r="105" spans="1:7" x14ac:dyDescent="0.25">
      <c r="A105" s="34" t="s">
        <v>69</v>
      </c>
      <c r="B105" s="33"/>
      <c r="C105" s="33"/>
      <c r="D105" s="33"/>
      <c r="E105" s="33"/>
      <c r="F105" s="33"/>
      <c r="G105" s="33"/>
    </row>
    <row r="106" spans="1:7" x14ac:dyDescent="0.25">
      <c r="A106" s="35" t="s">
        <v>103</v>
      </c>
      <c r="B106" s="33"/>
      <c r="C106" s="33"/>
      <c r="D106" s="33"/>
      <c r="E106" s="33"/>
      <c r="F106" s="33"/>
      <c r="G106" s="33"/>
    </row>
    <row r="108" spans="1:7" x14ac:dyDescent="0.25">
      <c r="A108" s="3" t="s">
        <v>63</v>
      </c>
    </row>
    <row r="109" spans="1:7" ht="24" x14ac:dyDescent="0.25">
      <c r="B109" s="23" t="s">
        <v>13</v>
      </c>
      <c r="C109" s="24" t="s">
        <v>14</v>
      </c>
      <c r="D109" s="24" t="s">
        <v>15</v>
      </c>
      <c r="E109" s="24" t="s">
        <v>16</v>
      </c>
      <c r="F109" s="25" t="s">
        <v>17</v>
      </c>
      <c r="G109" s="8" t="s">
        <v>61</v>
      </c>
    </row>
    <row r="110" spans="1:7" x14ac:dyDescent="0.25">
      <c r="A110" s="14" t="s">
        <v>0</v>
      </c>
      <c r="B110" s="4">
        <f t="shared" ref="B110:B116" si="33">B84+B97</f>
        <v>114258.87</v>
      </c>
      <c r="C110" s="4">
        <f t="shared" ref="C110:G110" si="34">C84+C97</f>
        <v>758917.53</v>
      </c>
      <c r="D110" s="4">
        <f t="shared" si="34"/>
        <v>185660.86</v>
      </c>
      <c r="E110" s="4">
        <f t="shared" si="34"/>
        <v>328635.59000000003</v>
      </c>
      <c r="F110" s="4">
        <f t="shared" si="34"/>
        <v>38218</v>
      </c>
      <c r="G110" s="16">
        <f t="shared" si="34"/>
        <v>1425690.85</v>
      </c>
    </row>
    <row r="111" spans="1:7" x14ac:dyDescent="0.25">
      <c r="A111" s="15" t="s">
        <v>1</v>
      </c>
      <c r="B111" s="4">
        <f t="shared" si="33"/>
        <v>592398.5199999999</v>
      </c>
      <c r="C111" s="4">
        <f t="shared" ref="C111:G116" si="35">C85+C98</f>
        <v>1574942.45</v>
      </c>
      <c r="D111" s="4">
        <f t="shared" si="35"/>
        <v>717466.64</v>
      </c>
      <c r="E111" s="4">
        <f t="shared" si="35"/>
        <v>161908.26</v>
      </c>
      <c r="F111" s="4">
        <f t="shared" si="35"/>
        <v>71762.23</v>
      </c>
      <c r="G111" s="17">
        <f t="shared" si="35"/>
        <v>3118478.1</v>
      </c>
    </row>
    <row r="112" spans="1:7" x14ac:dyDescent="0.25">
      <c r="A112" s="15" t="s">
        <v>2</v>
      </c>
      <c r="B112" s="4">
        <f t="shared" si="33"/>
        <v>1144280.79</v>
      </c>
      <c r="C112" s="4">
        <f t="shared" si="35"/>
        <v>1366527.3399999999</v>
      </c>
      <c r="D112" s="4">
        <f t="shared" si="35"/>
        <v>1345177.6000000001</v>
      </c>
      <c r="E112" s="4">
        <f t="shared" si="35"/>
        <v>70689.33</v>
      </c>
      <c r="F112" s="4">
        <f t="shared" si="35"/>
        <v>83728.34</v>
      </c>
      <c r="G112" s="17">
        <f t="shared" si="35"/>
        <v>4010403.4</v>
      </c>
    </row>
    <row r="113" spans="1:7" x14ac:dyDescent="0.25">
      <c r="A113" s="15" t="s">
        <v>3</v>
      </c>
      <c r="B113" s="4">
        <f t="shared" si="33"/>
        <v>887222.49</v>
      </c>
      <c r="C113" s="4">
        <f t="shared" si="35"/>
        <v>564678.17000000004</v>
      </c>
      <c r="D113" s="4">
        <f t="shared" si="35"/>
        <v>929769.39999999991</v>
      </c>
      <c r="E113" s="4">
        <f t="shared" si="35"/>
        <v>29916.129999999997</v>
      </c>
      <c r="F113" s="4">
        <f t="shared" si="35"/>
        <v>73132.740000000005</v>
      </c>
      <c r="G113" s="17">
        <f t="shared" si="35"/>
        <v>2484718.9300000002</v>
      </c>
    </row>
    <row r="114" spans="1:7" x14ac:dyDescent="0.25">
      <c r="A114" s="15" t="s">
        <v>4</v>
      </c>
      <c r="B114" s="4">
        <f t="shared" si="33"/>
        <v>345013.77</v>
      </c>
      <c r="C114" s="4">
        <f t="shared" si="35"/>
        <v>156076.26</v>
      </c>
      <c r="D114" s="4">
        <f t="shared" si="35"/>
        <v>265851.5</v>
      </c>
      <c r="E114" s="4">
        <f t="shared" si="35"/>
        <v>9319.32</v>
      </c>
      <c r="F114" s="4">
        <f t="shared" si="35"/>
        <v>34124.129999999997</v>
      </c>
      <c r="G114" s="17">
        <f t="shared" si="35"/>
        <v>810384.98</v>
      </c>
    </row>
    <row r="115" spans="1:7" x14ac:dyDescent="0.25">
      <c r="A115" s="15" t="s">
        <v>5</v>
      </c>
      <c r="B115" s="4">
        <f t="shared" si="33"/>
        <v>117847.14</v>
      </c>
      <c r="C115" s="4">
        <f t="shared" si="35"/>
        <v>46138.96</v>
      </c>
      <c r="D115" s="4">
        <f t="shared" si="35"/>
        <v>51087.049999999996</v>
      </c>
      <c r="E115" s="4">
        <f t="shared" si="35"/>
        <v>4199.47</v>
      </c>
      <c r="F115" s="4">
        <f t="shared" si="35"/>
        <v>10530.87</v>
      </c>
      <c r="G115" s="17">
        <f t="shared" si="35"/>
        <v>229803.49</v>
      </c>
    </row>
    <row r="116" spans="1:7" x14ac:dyDescent="0.25">
      <c r="A116" s="18" t="s">
        <v>62</v>
      </c>
      <c r="B116" s="20">
        <f t="shared" si="33"/>
        <v>3201021.58</v>
      </c>
      <c r="C116" s="20">
        <f t="shared" si="35"/>
        <v>4467280.71</v>
      </c>
      <c r="D116" s="20">
        <f t="shared" si="35"/>
        <v>3495013.0500000003</v>
      </c>
      <c r="E116" s="20">
        <f t="shared" si="35"/>
        <v>604668.1</v>
      </c>
      <c r="F116" s="20">
        <f t="shared" si="35"/>
        <v>311496.31000000006</v>
      </c>
      <c r="G116" s="22">
        <f t="shared" si="35"/>
        <v>12079479.75</v>
      </c>
    </row>
    <row r="117" spans="1:7" x14ac:dyDescent="0.25">
      <c r="A117" s="34" t="s">
        <v>69</v>
      </c>
      <c r="B117" s="33"/>
      <c r="C117" s="33"/>
      <c r="D117" s="33"/>
      <c r="E117" s="33"/>
      <c r="F117" s="33"/>
      <c r="G117" s="33"/>
    </row>
    <row r="118" spans="1:7" x14ac:dyDescent="0.25">
      <c r="A118" s="35" t="s">
        <v>103</v>
      </c>
      <c r="B118" s="33"/>
      <c r="C118" s="33"/>
      <c r="D118" s="33"/>
      <c r="E118" s="33"/>
      <c r="F118" s="33"/>
      <c r="G118" s="33"/>
    </row>
    <row r="121" spans="1:7" x14ac:dyDescent="0.25">
      <c r="A121" s="1" t="s">
        <v>88</v>
      </c>
    </row>
    <row r="122" spans="1:7" x14ac:dyDescent="0.25">
      <c r="A122" s="3" t="s">
        <v>59</v>
      </c>
    </row>
    <row r="123" spans="1:7" ht="24" x14ac:dyDescent="0.25">
      <c r="B123" s="23" t="s">
        <v>13</v>
      </c>
      <c r="C123" s="24" t="s">
        <v>14</v>
      </c>
      <c r="D123" s="24" t="s">
        <v>15</v>
      </c>
      <c r="E123" s="24" t="s">
        <v>16</v>
      </c>
      <c r="F123" s="25" t="s">
        <v>17</v>
      </c>
      <c r="G123" s="8" t="s">
        <v>61</v>
      </c>
    </row>
    <row r="124" spans="1:7" x14ac:dyDescent="0.25">
      <c r="A124" s="14" t="s">
        <v>0</v>
      </c>
      <c r="B124" s="4">
        <v>424.19</v>
      </c>
      <c r="C124" s="4">
        <v>9710.89</v>
      </c>
      <c r="D124" s="4">
        <v>2558.34</v>
      </c>
      <c r="E124" s="4">
        <v>25662.55</v>
      </c>
      <c r="F124" s="4">
        <v>2533.63</v>
      </c>
      <c r="G124" s="16">
        <f>SUM(B124:F124)</f>
        <v>40889.599999999999</v>
      </c>
    </row>
    <row r="125" spans="1:7" x14ac:dyDescent="0.25">
      <c r="A125" s="15" t="s">
        <v>1</v>
      </c>
      <c r="B125" s="4">
        <v>459.3</v>
      </c>
      <c r="C125" s="4">
        <v>2144.86</v>
      </c>
      <c r="D125" s="4">
        <v>1189.6600000000001</v>
      </c>
      <c r="E125" s="4">
        <v>3211.56</v>
      </c>
      <c r="F125" s="4">
        <v>1091.25</v>
      </c>
      <c r="G125" s="17">
        <f t="shared" ref="G125:G130" si="36">SUM(B125:F125)</f>
        <v>8096.630000000001</v>
      </c>
    </row>
    <row r="126" spans="1:7" x14ac:dyDescent="0.25">
      <c r="A126" s="15" t="s">
        <v>2</v>
      </c>
      <c r="B126" s="4">
        <v>553.22</v>
      </c>
      <c r="C126" s="4">
        <v>1092.29</v>
      </c>
      <c r="D126" s="4">
        <v>1890.56</v>
      </c>
      <c r="E126" s="4">
        <v>966.83</v>
      </c>
      <c r="F126" s="4">
        <v>503.67</v>
      </c>
      <c r="G126" s="17">
        <f t="shared" si="36"/>
        <v>5006.57</v>
      </c>
    </row>
    <row r="127" spans="1:7" x14ac:dyDescent="0.25">
      <c r="A127" s="15" t="s">
        <v>3</v>
      </c>
      <c r="B127" s="4">
        <v>335.67</v>
      </c>
      <c r="C127" s="4">
        <v>478.24</v>
      </c>
      <c r="D127" s="4">
        <v>1466.94</v>
      </c>
      <c r="E127" s="4">
        <v>642.84</v>
      </c>
      <c r="F127" s="4">
        <v>286.27</v>
      </c>
      <c r="G127" s="17">
        <f t="shared" si="36"/>
        <v>3209.9600000000005</v>
      </c>
    </row>
    <row r="128" spans="1:7" x14ac:dyDescent="0.25">
      <c r="A128" s="15" t="s">
        <v>4</v>
      </c>
      <c r="B128" s="4">
        <v>146.94999999999999</v>
      </c>
      <c r="C128" s="4">
        <v>274.45999999999998</v>
      </c>
      <c r="D128" s="4">
        <v>671.72</v>
      </c>
      <c r="E128" s="4">
        <v>294.77999999999997</v>
      </c>
      <c r="F128" s="4">
        <v>116.71</v>
      </c>
      <c r="G128" s="17">
        <f t="shared" si="36"/>
        <v>1504.6200000000001</v>
      </c>
    </row>
    <row r="129" spans="1:7" x14ac:dyDescent="0.25">
      <c r="A129" s="15" t="s">
        <v>5</v>
      </c>
      <c r="B129" s="4">
        <v>96.24</v>
      </c>
      <c r="C129" s="4">
        <v>194</v>
      </c>
      <c r="D129" s="4">
        <v>160.57</v>
      </c>
      <c r="E129" s="4">
        <v>481.48</v>
      </c>
      <c r="F129" s="4">
        <v>93.82</v>
      </c>
      <c r="G129" s="17">
        <f t="shared" si="36"/>
        <v>1026.1099999999999</v>
      </c>
    </row>
    <row r="130" spans="1:7" x14ac:dyDescent="0.25">
      <c r="A130" s="18" t="s">
        <v>62</v>
      </c>
      <c r="B130" s="20">
        <f>SUM(B124:B129)</f>
        <v>2015.5700000000002</v>
      </c>
      <c r="C130" s="20">
        <f t="shared" ref="C130" si="37">SUM(C124:C129)</f>
        <v>13894.74</v>
      </c>
      <c r="D130" s="20">
        <f t="shared" ref="D130" si="38">SUM(D124:D129)</f>
        <v>7937.79</v>
      </c>
      <c r="E130" s="20">
        <f t="shared" ref="E130" si="39">SUM(E124:E129)</f>
        <v>31260.04</v>
      </c>
      <c r="F130" s="20">
        <f t="shared" ref="F130" si="40">SUM(F124:F129)</f>
        <v>4625.3499999999995</v>
      </c>
      <c r="G130" s="22">
        <f t="shared" si="36"/>
        <v>59733.49</v>
      </c>
    </row>
    <row r="131" spans="1:7" x14ac:dyDescent="0.25">
      <c r="A131" s="34" t="s">
        <v>87</v>
      </c>
      <c r="B131" s="33"/>
      <c r="C131" s="33"/>
      <c r="D131" s="33"/>
      <c r="E131" s="33"/>
      <c r="F131" s="33"/>
      <c r="G131" s="33"/>
    </row>
    <row r="132" spans="1:7" x14ac:dyDescent="0.25">
      <c r="A132" s="34" t="s">
        <v>69</v>
      </c>
      <c r="B132" s="33"/>
      <c r="C132" s="33"/>
      <c r="D132" s="33"/>
      <c r="E132" s="33"/>
      <c r="F132" s="33"/>
      <c r="G132" s="33"/>
    </row>
    <row r="133" spans="1:7" x14ac:dyDescent="0.25">
      <c r="A133" s="35" t="s">
        <v>103</v>
      </c>
      <c r="B133" s="33"/>
      <c r="C133" s="33"/>
      <c r="D133" s="33"/>
      <c r="E133" s="33"/>
      <c r="F133" s="33"/>
      <c r="G133" s="33"/>
    </row>
    <row r="135" spans="1:7" x14ac:dyDescent="0.25">
      <c r="A135" s="3" t="s">
        <v>60</v>
      </c>
    </row>
    <row r="136" spans="1:7" ht="24" x14ac:dyDescent="0.25">
      <c r="B136" s="23" t="s">
        <v>13</v>
      </c>
      <c r="C136" s="24" t="s">
        <v>14</v>
      </c>
      <c r="D136" s="24" t="s">
        <v>15</v>
      </c>
      <c r="E136" s="24" t="s">
        <v>16</v>
      </c>
      <c r="F136" s="25" t="s">
        <v>17</v>
      </c>
      <c r="G136" s="8" t="s">
        <v>61</v>
      </c>
    </row>
    <row r="137" spans="1:7" x14ac:dyDescent="0.25">
      <c r="A137" s="14" t="s">
        <v>0</v>
      </c>
      <c r="B137" s="4">
        <v>6049.79</v>
      </c>
      <c r="C137" s="4">
        <v>31872.080000000002</v>
      </c>
      <c r="D137" s="4">
        <v>19619.68</v>
      </c>
      <c r="E137" s="4">
        <v>41133.25</v>
      </c>
      <c r="F137" s="4">
        <v>5962.32</v>
      </c>
      <c r="G137" s="16">
        <f>SUM(B137:F137)</f>
        <v>104637.12</v>
      </c>
    </row>
    <row r="138" spans="1:7" x14ac:dyDescent="0.25">
      <c r="A138" s="15" t="s">
        <v>1</v>
      </c>
      <c r="B138" s="4">
        <v>6620.96</v>
      </c>
      <c r="C138" s="4">
        <v>10321.9</v>
      </c>
      <c r="D138" s="4">
        <v>6416.29</v>
      </c>
      <c r="E138" s="4">
        <v>6631.32</v>
      </c>
      <c r="F138" s="4">
        <v>3168.08</v>
      </c>
      <c r="G138" s="17">
        <f t="shared" ref="G138:G143" si="41">SUM(B138:F138)</f>
        <v>33158.550000000003</v>
      </c>
    </row>
    <row r="139" spans="1:7" x14ac:dyDescent="0.25">
      <c r="A139" s="15" t="s">
        <v>2</v>
      </c>
      <c r="B139" s="4">
        <v>7767.85</v>
      </c>
      <c r="C139" s="4">
        <v>4726.95</v>
      </c>
      <c r="D139" s="4">
        <v>4817.46</v>
      </c>
      <c r="E139" s="4">
        <v>2371.65</v>
      </c>
      <c r="F139" s="4">
        <v>2133.5</v>
      </c>
      <c r="G139" s="17">
        <f t="shared" si="41"/>
        <v>21817.41</v>
      </c>
    </row>
    <row r="140" spans="1:7" x14ac:dyDescent="0.25">
      <c r="A140" s="15" t="s">
        <v>3</v>
      </c>
      <c r="B140" s="4">
        <v>3676.39</v>
      </c>
      <c r="C140" s="4">
        <v>2434.9899999999998</v>
      </c>
      <c r="D140" s="4">
        <v>3259.18</v>
      </c>
      <c r="E140" s="4">
        <v>1212.73</v>
      </c>
      <c r="F140" s="4">
        <v>1151.24</v>
      </c>
      <c r="G140" s="17">
        <f t="shared" si="41"/>
        <v>11734.529999999999</v>
      </c>
    </row>
    <row r="141" spans="1:7" x14ac:dyDescent="0.25">
      <c r="A141" s="15" t="s">
        <v>4</v>
      </c>
      <c r="B141" s="4">
        <v>1643.11</v>
      </c>
      <c r="C141" s="4">
        <v>1250.3800000000001</v>
      </c>
      <c r="D141" s="4">
        <v>1174.94</v>
      </c>
      <c r="E141" s="4">
        <v>599</v>
      </c>
      <c r="F141" s="4">
        <v>589.16999999999996</v>
      </c>
      <c r="G141" s="17">
        <f t="shared" si="41"/>
        <v>5256.6</v>
      </c>
    </row>
    <row r="142" spans="1:7" x14ac:dyDescent="0.25">
      <c r="A142" s="15" t="s">
        <v>5</v>
      </c>
      <c r="B142" s="4">
        <v>940.42</v>
      </c>
      <c r="C142" s="4">
        <v>758.43</v>
      </c>
      <c r="D142" s="4">
        <v>329.46</v>
      </c>
      <c r="E142" s="4">
        <v>718.6</v>
      </c>
      <c r="F142" s="4">
        <v>439.11</v>
      </c>
      <c r="G142" s="17">
        <f t="shared" si="41"/>
        <v>3186.02</v>
      </c>
    </row>
    <row r="143" spans="1:7" x14ac:dyDescent="0.25">
      <c r="A143" s="18" t="s">
        <v>62</v>
      </c>
      <c r="B143" s="20">
        <f>SUM(B137:B142)</f>
        <v>26698.519999999997</v>
      </c>
      <c r="C143" s="20">
        <f t="shared" ref="C143" si="42">SUM(C137:C142)</f>
        <v>51364.729999999996</v>
      </c>
      <c r="D143" s="20">
        <f t="shared" ref="D143" si="43">SUM(D137:D142)</f>
        <v>35617.01</v>
      </c>
      <c r="E143" s="20">
        <f t="shared" ref="E143" si="44">SUM(E137:E142)</f>
        <v>52666.55</v>
      </c>
      <c r="F143" s="20">
        <f t="shared" ref="F143" si="45">SUM(F137:F142)</f>
        <v>13443.42</v>
      </c>
      <c r="G143" s="22">
        <f t="shared" si="41"/>
        <v>179790.23</v>
      </c>
    </row>
    <row r="144" spans="1:7" x14ac:dyDescent="0.25">
      <c r="A144" s="34" t="s">
        <v>80</v>
      </c>
      <c r="B144" s="33"/>
      <c r="C144" s="33"/>
      <c r="D144" s="33"/>
      <c r="E144" s="33"/>
      <c r="F144" s="33"/>
      <c r="G144" s="33"/>
    </row>
    <row r="145" spans="1:7" x14ac:dyDescent="0.25">
      <c r="A145" s="34" t="s">
        <v>69</v>
      </c>
      <c r="B145" s="33"/>
      <c r="C145" s="33"/>
      <c r="D145" s="33"/>
      <c r="E145" s="33"/>
      <c r="F145" s="33"/>
      <c r="G145" s="33"/>
    </row>
    <row r="146" spans="1:7" x14ac:dyDescent="0.25">
      <c r="A146" s="35" t="s">
        <v>103</v>
      </c>
      <c r="B146" s="33"/>
      <c r="C146" s="33"/>
      <c r="D146" s="33"/>
      <c r="E146" s="33"/>
      <c r="F146" s="33"/>
      <c r="G146" s="33"/>
    </row>
    <row r="148" spans="1:7" x14ac:dyDescent="0.25">
      <c r="A148" s="3" t="s">
        <v>63</v>
      </c>
    </row>
    <row r="149" spans="1:7" ht="24" x14ac:dyDescent="0.25">
      <c r="B149" s="23" t="s">
        <v>13</v>
      </c>
      <c r="C149" s="24" t="s">
        <v>14</v>
      </c>
      <c r="D149" s="24" t="s">
        <v>15</v>
      </c>
      <c r="E149" s="24" t="s">
        <v>16</v>
      </c>
      <c r="F149" s="25" t="s">
        <v>17</v>
      </c>
      <c r="G149" s="8" t="s">
        <v>61</v>
      </c>
    </row>
    <row r="150" spans="1:7" x14ac:dyDescent="0.25">
      <c r="A150" s="14" t="s">
        <v>0</v>
      </c>
      <c r="B150" s="4">
        <f t="shared" ref="B150:B156" si="46">B124+B137</f>
        <v>6473.98</v>
      </c>
      <c r="C150" s="4">
        <f t="shared" ref="C150:G150" si="47">C124+C137</f>
        <v>41582.97</v>
      </c>
      <c r="D150" s="4">
        <f t="shared" si="47"/>
        <v>22178.02</v>
      </c>
      <c r="E150" s="4">
        <f t="shared" si="47"/>
        <v>66795.8</v>
      </c>
      <c r="F150" s="4">
        <f t="shared" si="47"/>
        <v>8495.9500000000007</v>
      </c>
      <c r="G150" s="16">
        <f t="shared" si="47"/>
        <v>145526.72</v>
      </c>
    </row>
    <row r="151" spans="1:7" x14ac:dyDescent="0.25">
      <c r="A151" s="15" t="s">
        <v>1</v>
      </c>
      <c r="B151" s="4">
        <f t="shared" si="46"/>
        <v>7080.26</v>
      </c>
      <c r="C151" s="4">
        <f t="shared" ref="C151:G156" si="48">C125+C138</f>
        <v>12466.76</v>
      </c>
      <c r="D151" s="4">
        <f t="shared" si="48"/>
        <v>7605.95</v>
      </c>
      <c r="E151" s="4">
        <f t="shared" si="48"/>
        <v>9842.8799999999992</v>
      </c>
      <c r="F151" s="4">
        <f t="shared" si="48"/>
        <v>4259.33</v>
      </c>
      <c r="G151" s="17">
        <f t="shared" si="48"/>
        <v>41255.180000000008</v>
      </c>
    </row>
    <row r="152" spans="1:7" x14ac:dyDescent="0.25">
      <c r="A152" s="15" t="s">
        <v>2</v>
      </c>
      <c r="B152" s="4">
        <f t="shared" si="46"/>
        <v>8321.07</v>
      </c>
      <c r="C152" s="4">
        <f t="shared" si="48"/>
        <v>5819.24</v>
      </c>
      <c r="D152" s="4">
        <f t="shared" si="48"/>
        <v>6708.02</v>
      </c>
      <c r="E152" s="4">
        <f t="shared" si="48"/>
        <v>3338.48</v>
      </c>
      <c r="F152" s="4">
        <f t="shared" si="48"/>
        <v>2637.17</v>
      </c>
      <c r="G152" s="17">
        <f t="shared" si="48"/>
        <v>26823.98</v>
      </c>
    </row>
    <row r="153" spans="1:7" x14ac:dyDescent="0.25">
      <c r="A153" s="15" t="s">
        <v>3</v>
      </c>
      <c r="B153" s="4">
        <f t="shared" si="46"/>
        <v>4012.06</v>
      </c>
      <c r="C153" s="4">
        <f t="shared" si="48"/>
        <v>2913.2299999999996</v>
      </c>
      <c r="D153" s="4">
        <f t="shared" si="48"/>
        <v>4726.12</v>
      </c>
      <c r="E153" s="4">
        <f t="shared" si="48"/>
        <v>1855.5700000000002</v>
      </c>
      <c r="F153" s="4">
        <f t="shared" si="48"/>
        <v>1437.51</v>
      </c>
      <c r="G153" s="17">
        <f t="shared" si="48"/>
        <v>14944.49</v>
      </c>
    </row>
    <row r="154" spans="1:7" x14ac:dyDescent="0.25">
      <c r="A154" s="15" t="s">
        <v>4</v>
      </c>
      <c r="B154" s="4">
        <f t="shared" si="46"/>
        <v>1790.06</v>
      </c>
      <c r="C154" s="4">
        <f t="shared" si="48"/>
        <v>1524.8400000000001</v>
      </c>
      <c r="D154" s="4">
        <f t="shared" si="48"/>
        <v>1846.66</v>
      </c>
      <c r="E154" s="4">
        <f t="shared" si="48"/>
        <v>893.78</v>
      </c>
      <c r="F154" s="4">
        <f t="shared" si="48"/>
        <v>705.88</v>
      </c>
      <c r="G154" s="17">
        <f t="shared" si="48"/>
        <v>6761.22</v>
      </c>
    </row>
    <row r="155" spans="1:7" x14ac:dyDescent="0.25">
      <c r="A155" s="15" t="s">
        <v>5</v>
      </c>
      <c r="B155" s="4">
        <f t="shared" si="46"/>
        <v>1036.6599999999999</v>
      </c>
      <c r="C155" s="4">
        <f t="shared" si="48"/>
        <v>952.43</v>
      </c>
      <c r="D155" s="4">
        <f t="shared" si="48"/>
        <v>490.03</v>
      </c>
      <c r="E155" s="4">
        <f t="shared" si="48"/>
        <v>1200.08</v>
      </c>
      <c r="F155" s="4">
        <f t="shared" si="48"/>
        <v>532.93000000000006</v>
      </c>
      <c r="G155" s="17">
        <f t="shared" si="48"/>
        <v>4212.13</v>
      </c>
    </row>
    <row r="156" spans="1:7" x14ac:dyDescent="0.25">
      <c r="A156" s="18" t="s">
        <v>62</v>
      </c>
      <c r="B156" s="20">
        <f t="shared" si="46"/>
        <v>28714.089999999997</v>
      </c>
      <c r="C156" s="20">
        <f t="shared" si="48"/>
        <v>65259.469999999994</v>
      </c>
      <c r="D156" s="20">
        <f t="shared" si="48"/>
        <v>43554.8</v>
      </c>
      <c r="E156" s="20">
        <f t="shared" si="48"/>
        <v>83926.59</v>
      </c>
      <c r="F156" s="20">
        <f t="shared" si="48"/>
        <v>18068.77</v>
      </c>
      <c r="G156" s="22">
        <f t="shared" si="48"/>
        <v>239523.72</v>
      </c>
    </row>
    <row r="157" spans="1:7" x14ac:dyDescent="0.25">
      <c r="A157" s="34" t="s">
        <v>69</v>
      </c>
    </row>
    <row r="158" spans="1:7" x14ac:dyDescent="0.25">
      <c r="A158" s="35" t="s">
        <v>103</v>
      </c>
    </row>
  </sheetData>
  <pageMargins left="0.7" right="0.7" top="0.75" bottom="0.75" header="0.3" footer="0.3"/>
  <pageSetup paperSize="9" scale="5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8"/>
  <sheetViews>
    <sheetView workbookViewId="0"/>
  </sheetViews>
  <sheetFormatPr baseColWidth="10" defaultRowHeight="15" x14ac:dyDescent="0.25"/>
  <cols>
    <col min="1" max="1" width="14.85546875" style="2" bestFit="1" customWidth="1"/>
    <col min="2" max="2" width="15" style="2" bestFit="1" customWidth="1"/>
    <col min="3" max="3" width="11.85546875" style="2" bestFit="1" customWidth="1"/>
    <col min="4" max="6" width="12.85546875" style="2" bestFit="1" customWidth="1"/>
    <col min="7" max="7" width="16.85546875" style="2" customWidth="1"/>
    <col min="8" max="8" width="17.28515625" style="2" customWidth="1"/>
    <col min="9" max="16384" width="11.42578125" style="2"/>
  </cols>
  <sheetData>
    <row r="1" spans="1:8" x14ac:dyDescent="0.25">
      <c r="A1" s="1" t="s">
        <v>24</v>
      </c>
    </row>
    <row r="2" spans="1:8" x14ac:dyDescent="0.25">
      <c r="A2" s="3" t="s">
        <v>59</v>
      </c>
    </row>
    <row r="3" spans="1:8" x14ac:dyDescent="0.25">
      <c r="B3" s="5" t="s">
        <v>18</v>
      </c>
      <c r="C3" s="6" t="s">
        <v>19</v>
      </c>
      <c r="D3" s="6" t="s">
        <v>20</v>
      </c>
      <c r="E3" s="6" t="s">
        <v>21</v>
      </c>
      <c r="F3" s="6" t="s">
        <v>22</v>
      </c>
      <c r="G3" s="7" t="s">
        <v>23</v>
      </c>
      <c r="H3" s="8" t="s">
        <v>61</v>
      </c>
    </row>
    <row r="4" spans="1:8" x14ac:dyDescent="0.25">
      <c r="A4" s="14" t="s">
        <v>0</v>
      </c>
      <c r="B4" s="4">
        <v>238745.33</v>
      </c>
      <c r="C4" s="4">
        <v>53132.31</v>
      </c>
      <c r="D4" s="4">
        <v>15574.74</v>
      </c>
      <c r="E4" s="4">
        <v>6683.72</v>
      </c>
      <c r="F4" s="4">
        <v>2057.44</v>
      </c>
      <c r="G4" s="4">
        <v>747.31</v>
      </c>
      <c r="H4" s="16">
        <f>SUM(B4:G4)</f>
        <v>316940.84999999998</v>
      </c>
    </row>
    <row r="5" spans="1:8" x14ac:dyDescent="0.25">
      <c r="A5" s="15" t="s">
        <v>1</v>
      </c>
      <c r="B5" s="4">
        <v>238743.58</v>
      </c>
      <c r="C5" s="4">
        <v>153340.75</v>
      </c>
      <c r="D5" s="4">
        <v>59147.8</v>
      </c>
      <c r="E5" s="4">
        <v>30052.46</v>
      </c>
      <c r="F5" s="4">
        <v>10275.280000000001</v>
      </c>
      <c r="G5" s="4">
        <v>3686.51</v>
      </c>
      <c r="H5" s="17">
        <f t="shared" ref="H5:H10" si="0">SUM(B5:G5)</f>
        <v>495246.38</v>
      </c>
    </row>
    <row r="6" spans="1:8" x14ac:dyDescent="0.25">
      <c r="A6" s="15" t="s">
        <v>2</v>
      </c>
      <c r="B6" s="4">
        <v>175385.98</v>
      </c>
      <c r="C6" s="4">
        <v>240864.04</v>
      </c>
      <c r="D6" s="4">
        <v>162510.43</v>
      </c>
      <c r="E6" s="4">
        <v>118299.25</v>
      </c>
      <c r="F6" s="4">
        <v>53509.17</v>
      </c>
      <c r="G6" s="4">
        <v>20397.32</v>
      </c>
      <c r="H6" s="17">
        <f t="shared" si="0"/>
        <v>770966.19</v>
      </c>
    </row>
    <row r="7" spans="1:8" x14ac:dyDescent="0.25">
      <c r="A7" s="15" t="s">
        <v>3</v>
      </c>
      <c r="B7" s="4">
        <v>100721.2</v>
      </c>
      <c r="C7" s="4">
        <v>195196.2</v>
      </c>
      <c r="D7" s="4">
        <v>134369.46</v>
      </c>
      <c r="E7" s="4">
        <v>155726.57</v>
      </c>
      <c r="F7" s="4">
        <v>107544.2</v>
      </c>
      <c r="G7" s="4">
        <v>61138.15</v>
      </c>
      <c r="H7" s="17">
        <f t="shared" si="0"/>
        <v>754695.77999999991</v>
      </c>
    </row>
    <row r="8" spans="1:8" x14ac:dyDescent="0.25">
      <c r="A8" s="15" t="s">
        <v>4</v>
      </c>
      <c r="B8" s="4">
        <v>46423.82</v>
      </c>
      <c r="C8" s="4">
        <v>118903.42</v>
      </c>
      <c r="D8" s="4">
        <v>68805.429999999993</v>
      </c>
      <c r="E8" s="4">
        <v>82029.899999999994</v>
      </c>
      <c r="F8" s="4">
        <v>65766.039999999994</v>
      </c>
      <c r="G8" s="4">
        <v>52343.21</v>
      </c>
      <c r="H8" s="17">
        <f t="shared" si="0"/>
        <v>434271.81999999995</v>
      </c>
    </row>
    <row r="9" spans="1:8" x14ac:dyDescent="0.25">
      <c r="A9" s="15" t="s">
        <v>5</v>
      </c>
      <c r="B9" s="4">
        <v>29921.759999999998</v>
      </c>
      <c r="C9" s="4">
        <v>88021.19</v>
      </c>
      <c r="D9" s="4">
        <v>47795.95</v>
      </c>
      <c r="E9" s="4">
        <v>56539.69</v>
      </c>
      <c r="F9" s="4">
        <v>41884.03</v>
      </c>
      <c r="G9" s="4">
        <v>35532.44</v>
      </c>
      <c r="H9" s="17">
        <f t="shared" si="0"/>
        <v>299695.06</v>
      </c>
    </row>
    <row r="10" spans="1:8" x14ac:dyDescent="0.25">
      <c r="A10" s="18" t="s">
        <v>62</v>
      </c>
      <c r="B10" s="20">
        <f>SUM(B4:B9)</f>
        <v>829941.66999999993</v>
      </c>
      <c r="C10" s="20">
        <f t="shared" ref="C10:G10" si="1">SUM(C4:C9)</f>
        <v>849457.91000000015</v>
      </c>
      <c r="D10" s="20">
        <f t="shared" si="1"/>
        <v>488203.81</v>
      </c>
      <c r="E10" s="20">
        <f t="shared" si="1"/>
        <v>449331.59</v>
      </c>
      <c r="F10" s="20">
        <f t="shared" si="1"/>
        <v>281036.16000000003</v>
      </c>
      <c r="G10" s="20">
        <f t="shared" si="1"/>
        <v>173844.94</v>
      </c>
      <c r="H10" s="22">
        <f t="shared" si="0"/>
        <v>3071816.08</v>
      </c>
    </row>
    <row r="11" spans="1:8" x14ac:dyDescent="0.25">
      <c r="A11" s="34" t="s">
        <v>79</v>
      </c>
      <c r="B11" s="33"/>
      <c r="C11" s="33"/>
      <c r="D11" s="33"/>
      <c r="E11" s="33"/>
      <c r="F11" s="33"/>
      <c r="G11" s="33"/>
      <c r="H11" s="33"/>
    </row>
    <row r="12" spans="1:8" x14ac:dyDescent="0.25">
      <c r="A12" s="34" t="s">
        <v>69</v>
      </c>
      <c r="B12" s="33"/>
      <c r="C12" s="33"/>
      <c r="D12" s="33"/>
      <c r="E12" s="33"/>
      <c r="F12" s="33"/>
      <c r="G12" s="33"/>
      <c r="H12" s="33"/>
    </row>
    <row r="13" spans="1:8" x14ac:dyDescent="0.25">
      <c r="A13" s="35" t="s">
        <v>103</v>
      </c>
      <c r="B13" s="33"/>
      <c r="C13" s="33"/>
      <c r="D13" s="33"/>
      <c r="E13" s="33"/>
      <c r="F13" s="33"/>
      <c r="G13" s="33"/>
      <c r="H13" s="33"/>
    </row>
    <row r="15" spans="1:8" x14ac:dyDescent="0.25">
      <c r="A15" s="3" t="s">
        <v>60</v>
      </c>
    </row>
    <row r="16" spans="1:8" x14ac:dyDescent="0.25">
      <c r="B16" s="5" t="s">
        <v>18</v>
      </c>
      <c r="C16" s="6" t="s">
        <v>19</v>
      </c>
      <c r="D16" s="6" t="s">
        <v>20</v>
      </c>
      <c r="E16" s="6" t="s">
        <v>21</v>
      </c>
      <c r="F16" s="6" t="s">
        <v>22</v>
      </c>
      <c r="G16" s="7" t="s">
        <v>23</v>
      </c>
      <c r="H16" s="8" t="s">
        <v>61</v>
      </c>
    </row>
    <row r="17" spans="1:8" x14ac:dyDescent="0.25">
      <c r="A17" s="14" t="s">
        <v>0</v>
      </c>
      <c r="B17" s="4">
        <v>1196154.76</v>
      </c>
      <c r="C17" s="4">
        <v>95310.78</v>
      </c>
      <c r="D17" s="4">
        <v>10521.97</v>
      </c>
      <c r="E17" s="4">
        <v>3538.22</v>
      </c>
      <c r="F17" s="4">
        <v>1166.3</v>
      </c>
      <c r="G17" s="4">
        <v>501.18</v>
      </c>
      <c r="H17" s="16">
        <f>SUM(B17:G17)</f>
        <v>1307193.21</v>
      </c>
    </row>
    <row r="18" spans="1:8" x14ac:dyDescent="0.25">
      <c r="A18" s="15" t="s">
        <v>1</v>
      </c>
      <c r="B18" s="4">
        <v>2299154.2000000002</v>
      </c>
      <c r="C18" s="4">
        <v>679620.14</v>
      </c>
      <c r="D18" s="4">
        <v>92331.41</v>
      </c>
      <c r="E18" s="4">
        <v>23902.400000000001</v>
      </c>
      <c r="F18" s="4">
        <v>4974.62</v>
      </c>
      <c r="G18" s="4">
        <v>1600.06</v>
      </c>
      <c r="H18" s="17">
        <f t="shared" ref="H18:H23" si="2">SUM(B18:G18)</f>
        <v>3101582.8300000005</v>
      </c>
    </row>
    <row r="19" spans="1:8" x14ac:dyDescent="0.25">
      <c r="A19" s="15" t="s">
        <v>2</v>
      </c>
      <c r="B19" s="4">
        <v>2347334.02</v>
      </c>
      <c r="C19" s="4">
        <v>1844893.2</v>
      </c>
      <c r="D19" s="4">
        <v>677083.88</v>
      </c>
      <c r="E19" s="4">
        <v>265381.92</v>
      </c>
      <c r="F19" s="4">
        <v>48027.28</v>
      </c>
      <c r="G19" s="4">
        <v>12100.99</v>
      </c>
      <c r="H19" s="17">
        <f t="shared" si="2"/>
        <v>5194821.29</v>
      </c>
    </row>
    <row r="20" spans="1:8" x14ac:dyDescent="0.25">
      <c r="A20" s="15" t="s">
        <v>3</v>
      </c>
      <c r="B20" s="4">
        <v>1772492.61</v>
      </c>
      <c r="C20" s="4">
        <v>2360944.8199999998</v>
      </c>
      <c r="D20" s="4">
        <v>1096219.53</v>
      </c>
      <c r="E20" s="4">
        <v>854166.18</v>
      </c>
      <c r="F20" s="4">
        <v>206271.16</v>
      </c>
      <c r="G20" s="4">
        <v>55895.69</v>
      </c>
      <c r="H20" s="17">
        <f t="shared" si="2"/>
        <v>6345989.9900000002</v>
      </c>
    </row>
    <row r="21" spans="1:8" x14ac:dyDescent="0.25">
      <c r="A21" s="15" t="s">
        <v>4</v>
      </c>
      <c r="B21" s="4">
        <v>969345.41</v>
      </c>
      <c r="C21" s="4">
        <v>1925893.32</v>
      </c>
      <c r="D21" s="4">
        <v>870733.57</v>
      </c>
      <c r="E21" s="4">
        <v>896152.94</v>
      </c>
      <c r="F21" s="4">
        <v>288843.42</v>
      </c>
      <c r="G21" s="4">
        <v>80716.490000000005</v>
      </c>
      <c r="H21" s="17">
        <f t="shared" si="2"/>
        <v>5031685.1500000004</v>
      </c>
    </row>
    <row r="22" spans="1:8" x14ac:dyDescent="0.25">
      <c r="A22" s="15" t="s">
        <v>5</v>
      </c>
      <c r="B22" s="4">
        <v>611401.9</v>
      </c>
      <c r="C22" s="4">
        <v>1545551.51</v>
      </c>
      <c r="D22" s="4">
        <v>708889.76</v>
      </c>
      <c r="E22" s="4">
        <v>836506.12</v>
      </c>
      <c r="F22" s="4">
        <v>389550.21</v>
      </c>
      <c r="G22" s="4">
        <v>135048.32999999999</v>
      </c>
      <c r="H22" s="17">
        <f t="shared" si="2"/>
        <v>4226947.83</v>
      </c>
    </row>
    <row r="23" spans="1:8" x14ac:dyDescent="0.25">
      <c r="A23" s="18" t="s">
        <v>62</v>
      </c>
      <c r="B23" s="20">
        <f>SUM(B17:B22)</f>
        <v>9195882.9000000004</v>
      </c>
      <c r="C23" s="20">
        <f t="shared" ref="C23" si="3">SUM(C17:C22)</f>
        <v>8452213.7699999996</v>
      </c>
      <c r="D23" s="20">
        <f t="shared" ref="D23" si="4">SUM(D17:D22)</f>
        <v>3455780.12</v>
      </c>
      <c r="E23" s="20">
        <f t="shared" ref="E23" si="5">SUM(E17:E22)</f>
        <v>2879647.78</v>
      </c>
      <c r="F23" s="20">
        <f t="shared" ref="F23" si="6">SUM(F17:F22)</f>
        <v>938832.99</v>
      </c>
      <c r="G23" s="20">
        <f t="shared" ref="G23" si="7">SUM(G17:G22)</f>
        <v>285862.74</v>
      </c>
      <c r="H23" s="22">
        <f t="shared" si="2"/>
        <v>25208220.300000001</v>
      </c>
    </row>
    <row r="24" spans="1:8" x14ac:dyDescent="0.25">
      <c r="A24" s="34" t="s">
        <v>80</v>
      </c>
      <c r="B24" s="33"/>
      <c r="C24" s="33"/>
      <c r="D24" s="33"/>
      <c r="E24" s="33"/>
      <c r="F24" s="33"/>
      <c r="G24" s="33"/>
      <c r="H24" s="33"/>
    </row>
    <row r="25" spans="1:8" x14ac:dyDescent="0.25">
      <c r="A25" s="34" t="s">
        <v>69</v>
      </c>
      <c r="B25" s="33"/>
      <c r="C25" s="33"/>
      <c r="D25" s="33"/>
      <c r="E25" s="33"/>
      <c r="F25" s="33"/>
      <c r="G25" s="33"/>
      <c r="H25" s="33"/>
    </row>
    <row r="26" spans="1:8" x14ac:dyDescent="0.25">
      <c r="A26" s="35" t="s">
        <v>103</v>
      </c>
      <c r="B26" s="33"/>
      <c r="C26" s="33"/>
      <c r="D26" s="33"/>
      <c r="E26" s="33"/>
      <c r="F26" s="33"/>
      <c r="G26" s="33"/>
      <c r="H26" s="33"/>
    </row>
    <row r="28" spans="1:8" x14ac:dyDescent="0.25">
      <c r="A28" s="3" t="s">
        <v>63</v>
      </c>
    </row>
    <row r="29" spans="1:8" x14ac:dyDescent="0.25">
      <c r="B29" s="5" t="s">
        <v>18</v>
      </c>
      <c r="C29" s="6" t="s">
        <v>19</v>
      </c>
      <c r="D29" s="6" t="s">
        <v>20</v>
      </c>
      <c r="E29" s="6" t="s">
        <v>21</v>
      </c>
      <c r="F29" s="6" t="s">
        <v>22</v>
      </c>
      <c r="G29" s="7" t="s">
        <v>23</v>
      </c>
      <c r="H29" s="8" t="s">
        <v>61</v>
      </c>
    </row>
    <row r="30" spans="1:8" x14ac:dyDescent="0.25">
      <c r="A30" s="14" t="s">
        <v>0</v>
      </c>
      <c r="B30" s="4">
        <f t="shared" ref="B30:B36" si="8">B4+B17</f>
        <v>1434900.09</v>
      </c>
      <c r="C30" s="4">
        <f t="shared" ref="C30:H30" si="9">C4+C17</f>
        <v>148443.09</v>
      </c>
      <c r="D30" s="4">
        <f t="shared" si="9"/>
        <v>26096.71</v>
      </c>
      <c r="E30" s="4">
        <f t="shared" si="9"/>
        <v>10221.94</v>
      </c>
      <c r="F30" s="4">
        <f t="shared" si="9"/>
        <v>3223.74</v>
      </c>
      <c r="G30" s="4">
        <f t="shared" si="9"/>
        <v>1248.49</v>
      </c>
      <c r="H30" s="16">
        <f t="shared" si="9"/>
        <v>1624134.06</v>
      </c>
    </row>
    <row r="31" spans="1:8" x14ac:dyDescent="0.25">
      <c r="A31" s="15" t="s">
        <v>1</v>
      </c>
      <c r="B31" s="4">
        <f t="shared" si="8"/>
        <v>2537897.7800000003</v>
      </c>
      <c r="C31" s="4">
        <f t="shared" ref="C31:H36" si="10">C5+C18</f>
        <v>832960.89</v>
      </c>
      <c r="D31" s="4">
        <f t="shared" si="10"/>
        <v>151479.21000000002</v>
      </c>
      <c r="E31" s="4">
        <f t="shared" si="10"/>
        <v>53954.86</v>
      </c>
      <c r="F31" s="4">
        <f t="shared" si="10"/>
        <v>15249.900000000001</v>
      </c>
      <c r="G31" s="4">
        <f t="shared" si="10"/>
        <v>5286.57</v>
      </c>
      <c r="H31" s="17">
        <f t="shared" si="10"/>
        <v>3596829.2100000004</v>
      </c>
    </row>
    <row r="32" spans="1:8" x14ac:dyDescent="0.25">
      <c r="A32" s="15" t="s">
        <v>2</v>
      </c>
      <c r="B32" s="4">
        <f t="shared" si="8"/>
        <v>2522720</v>
      </c>
      <c r="C32" s="4">
        <f t="shared" si="10"/>
        <v>2085757.24</v>
      </c>
      <c r="D32" s="4">
        <f t="shared" si="10"/>
        <v>839594.31</v>
      </c>
      <c r="E32" s="4">
        <f t="shared" si="10"/>
        <v>383681.17</v>
      </c>
      <c r="F32" s="4">
        <f t="shared" si="10"/>
        <v>101536.45</v>
      </c>
      <c r="G32" s="4">
        <f t="shared" si="10"/>
        <v>32498.309999999998</v>
      </c>
      <c r="H32" s="17">
        <f t="shared" si="10"/>
        <v>5965787.4800000004</v>
      </c>
    </row>
    <row r="33" spans="1:8" x14ac:dyDescent="0.25">
      <c r="A33" s="15" t="s">
        <v>3</v>
      </c>
      <c r="B33" s="4">
        <f t="shared" si="8"/>
        <v>1873213.81</v>
      </c>
      <c r="C33" s="4">
        <f t="shared" si="10"/>
        <v>2556141.02</v>
      </c>
      <c r="D33" s="4">
        <f t="shared" si="10"/>
        <v>1230588.99</v>
      </c>
      <c r="E33" s="4">
        <f t="shared" si="10"/>
        <v>1009892.75</v>
      </c>
      <c r="F33" s="4">
        <f t="shared" si="10"/>
        <v>313815.36</v>
      </c>
      <c r="G33" s="4">
        <f t="shared" si="10"/>
        <v>117033.84</v>
      </c>
      <c r="H33" s="17">
        <f t="shared" si="10"/>
        <v>7100685.7700000005</v>
      </c>
    </row>
    <row r="34" spans="1:8" x14ac:dyDescent="0.25">
      <c r="A34" s="15" t="s">
        <v>4</v>
      </c>
      <c r="B34" s="4">
        <f t="shared" si="8"/>
        <v>1015769.23</v>
      </c>
      <c r="C34" s="4">
        <f t="shared" si="10"/>
        <v>2044796.74</v>
      </c>
      <c r="D34" s="4">
        <f t="shared" si="10"/>
        <v>939539</v>
      </c>
      <c r="E34" s="4">
        <f t="shared" si="10"/>
        <v>978182.84</v>
      </c>
      <c r="F34" s="4">
        <f t="shared" si="10"/>
        <v>354609.45999999996</v>
      </c>
      <c r="G34" s="4">
        <f t="shared" si="10"/>
        <v>133059.70000000001</v>
      </c>
      <c r="H34" s="17">
        <f t="shared" si="10"/>
        <v>5465956.9700000007</v>
      </c>
    </row>
    <row r="35" spans="1:8" x14ac:dyDescent="0.25">
      <c r="A35" s="15" t="s">
        <v>5</v>
      </c>
      <c r="B35" s="4">
        <f t="shared" si="8"/>
        <v>641323.66</v>
      </c>
      <c r="C35" s="4">
        <f t="shared" si="10"/>
        <v>1633572.7</v>
      </c>
      <c r="D35" s="4">
        <f t="shared" si="10"/>
        <v>756685.71</v>
      </c>
      <c r="E35" s="4">
        <f t="shared" si="10"/>
        <v>893045.81</v>
      </c>
      <c r="F35" s="4">
        <f t="shared" si="10"/>
        <v>431434.23999999999</v>
      </c>
      <c r="G35" s="4">
        <f t="shared" si="10"/>
        <v>170580.77</v>
      </c>
      <c r="H35" s="17">
        <f t="shared" si="10"/>
        <v>4526642.8899999997</v>
      </c>
    </row>
    <row r="36" spans="1:8" x14ac:dyDescent="0.25">
      <c r="A36" s="18" t="s">
        <v>62</v>
      </c>
      <c r="B36" s="20">
        <f t="shared" si="8"/>
        <v>10025824.57</v>
      </c>
      <c r="C36" s="20">
        <f t="shared" si="10"/>
        <v>9301671.6799999997</v>
      </c>
      <c r="D36" s="20">
        <f t="shared" si="10"/>
        <v>3943983.93</v>
      </c>
      <c r="E36" s="20">
        <f t="shared" si="10"/>
        <v>3328979.3699999996</v>
      </c>
      <c r="F36" s="20">
        <f t="shared" si="10"/>
        <v>1219869.1499999999</v>
      </c>
      <c r="G36" s="20">
        <f t="shared" si="10"/>
        <v>459707.68</v>
      </c>
      <c r="H36" s="22">
        <f t="shared" si="10"/>
        <v>28280036.380000003</v>
      </c>
    </row>
    <row r="37" spans="1:8" x14ac:dyDescent="0.25">
      <c r="A37" s="34" t="s">
        <v>69</v>
      </c>
      <c r="B37" s="33"/>
      <c r="C37" s="33"/>
      <c r="D37" s="33"/>
      <c r="E37" s="33"/>
      <c r="F37" s="33"/>
      <c r="G37" s="33"/>
      <c r="H37" s="33"/>
    </row>
    <row r="38" spans="1:8" x14ac:dyDescent="0.25">
      <c r="A38" s="35" t="s">
        <v>103</v>
      </c>
      <c r="B38" s="33"/>
      <c r="C38" s="33"/>
      <c r="D38" s="33"/>
      <c r="E38" s="33"/>
      <c r="F38" s="33"/>
      <c r="G38" s="33"/>
      <c r="H38" s="33"/>
    </row>
    <row r="41" spans="1:8" x14ac:dyDescent="0.25">
      <c r="A41" s="1" t="s">
        <v>25</v>
      </c>
    </row>
    <row r="42" spans="1:8" x14ac:dyDescent="0.25">
      <c r="A42" s="3" t="s">
        <v>59</v>
      </c>
    </row>
    <row r="43" spans="1:8" x14ac:dyDescent="0.25">
      <c r="B43" s="5" t="s">
        <v>18</v>
      </c>
      <c r="C43" s="6" t="s">
        <v>19</v>
      </c>
      <c r="D43" s="6" t="s">
        <v>20</v>
      </c>
      <c r="E43" s="6" t="s">
        <v>21</v>
      </c>
      <c r="F43" s="6" t="s">
        <v>22</v>
      </c>
      <c r="G43" s="7" t="s">
        <v>23</v>
      </c>
      <c r="H43" s="8" t="s">
        <v>61</v>
      </c>
    </row>
    <row r="44" spans="1:8" x14ac:dyDescent="0.25">
      <c r="A44" s="14" t="s">
        <v>0</v>
      </c>
      <c r="B44" s="4">
        <v>4432.74</v>
      </c>
      <c r="C44" s="4">
        <v>1612.49</v>
      </c>
      <c r="D44" s="4">
        <v>516.04</v>
      </c>
      <c r="E44" s="4">
        <v>294.73</v>
      </c>
      <c r="F44" s="4">
        <v>109.93</v>
      </c>
      <c r="G44" s="4">
        <v>57.66</v>
      </c>
      <c r="H44" s="16">
        <f>SUM(B44:G44)</f>
        <v>7023.59</v>
      </c>
    </row>
    <row r="45" spans="1:8" x14ac:dyDescent="0.25">
      <c r="A45" s="15" t="s">
        <v>1</v>
      </c>
      <c r="B45" s="4">
        <v>14398.48</v>
      </c>
      <c r="C45" s="4">
        <v>10779.59</v>
      </c>
      <c r="D45" s="4">
        <v>3298.9</v>
      </c>
      <c r="E45" s="4">
        <v>1650.89</v>
      </c>
      <c r="F45" s="4">
        <v>656.56</v>
      </c>
      <c r="G45" s="4">
        <v>312.91000000000003</v>
      </c>
      <c r="H45" s="17">
        <f t="shared" ref="H45:H50" si="11">SUM(B45:G45)</f>
        <v>31097.33</v>
      </c>
    </row>
    <row r="46" spans="1:8" x14ac:dyDescent="0.25">
      <c r="A46" s="15" t="s">
        <v>2</v>
      </c>
      <c r="B46" s="4">
        <v>34784.9</v>
      </c>
      <c r="C46" s="4">
        <v>48325.34</v>
      </c>
      <c r="D46" s="4">
        <v>19780.11</v>
      </c>
      <c r="E46" s="4">
        <v>12859.03</v>
      </c>
      <c r="F46" s="4">
        <v>5519.96</v>
      </c>
      <c r="G46" s="4">
        <v>2433.37</v>
      </c>
      <c r="H46" s="17">
        <f t="shared" si="11"/>
        <v>123702.70999999999</v>
      </c>
    </row>
    <row r="47" spans="1:8" x14ac:dyDescent="0.25">
      <c r="A47" s="15" t="s">
        <v>3</v>
      </c>
      <c r="B47" s="4">
        <v>49145.440000000002</v>
      </c>
      <c r="C47" s="4">
        <v>102846.67</v>
      </c>
      <c r="D47" s="4">
        <v>49584.94</v>
      </c>
      <c r="E47" s="4">
        <v>50435.01</v>
      </c>
      <c r="F47" s="4">
        <v>26780.19</v>
      </c>
      <c r="G47" s="4">
        <v>13096.18</v>
      </c>
      <c r="H47" s="17">
        <f t="shared" si="11"/>
        <v>291888.43</v>
      </c>
    </row>
    <row r="48" spans="1:8" x14ac:dyDescent="0.25">
      <c r="A48" s="15" t="s">
        <v>4</v>
      </c>
      <c r="B48" s="4">
        <v>34921.379999999997</v>
      </c>
      <c r="C48" s="4">
        <v>94168.35</v>
      </c>
      <c r="D48" s="4">
        <v>47215.59</v>
      </c>
      <c r="E48" s="4">
        <v>52878.3</v>
      </c>
      <c r="F48" s="4">
        <v>35033.919999999998</v>
      </c>
      <c r="G48" s="4">
        <v>20824.29</v>
      </c>
      <c r="H48" s="17">
        <f t="shared" si="11"/>
        <v>285041.82999999996</v>
      </c>
    </row>
    <row r="49" spans="1:8" x14ac:dyDescent="0.25">
      <c r="A49" s="15" t="s">
        <v>5</v>
      </c>
      <c r="B49" s="4">
        <v>26110.84</v>
      </c>
      <c r="C49" s="4">
        <v>81635.66</v>
      </c>
      <c r="D49" s="4">
        <v>42573.3</v>
      </c>
      <c r="E49" s="4">
        <v>50030.92</v>
      </c>
      <c r="F49" s="4">
        <v>35717.129999999997</v>
      </c>
      <c r="G49" s="4">
        <v>27248.77</v>
      </c>
      <c r="H49" s="17">
        <f t="shared" si="11"/>
        <v>263316.62</v>
      </c>
    </row>
    <row r="50" spans="1:8" x14ac:dyDescent="0.25">
      <c r="A50" s="18" t="s">
        <v>62</v>
      </c>
      <c r="B50" s="20">
        <f>SUM(B44:B49)</f>
        <v>163793.78</v>
      </c>
      <c r="C50" s="20">
        <f t="shared" ref="C50" si="12">SUM(C44:C49)</f>
        <v>339368.1</v>
      </c>
      <c r="D50" s="20">
        <f t="shared" ref="D50" si="13">SUM(D44:D49)</f>
        <v>162968.88</v>
      </c>
      <c r="E50" s="20">
        <f t="shared" ref="E50" si="14">SUM(E44:E49)</f>
        <v>168148.88</v>
      </c>
      <c r="F50" s="20">
        <f t="shared" ref="F50" si="15">SUM(F44:F49)</f>
        <v>103817.69</v>
      </c>
      <c r="G50" s="20">
        <f t="shared" ref="G50" si="16">SUM(G44:G49)</f>
        <v>63973.180000000008</v>
      </c>
      <c r="H50" s="22">
        <f t="shared" si="11"/>
        <v>1002070.5100000001</v>
      </c>
    </row>
    <row r="51" spans="1:8" x14ac:dyDescent="0.25">
      <c r="A51" s="34" t="s">
        <v>87</v>
      </c>
      <c r="B51" s="33"/>
      <c r="C51" s="33"/>
      <c r="D51" s="33"/>
      <c r="E51" s="33"/>
      <c r="F51" s="33"/>
      <c r="G51" s="33"/>
      <c r="H51" s="33"/>
    </row>
    <row r="52" spans="1:8" x14ac:dyDescent="0.25">
      <c r="A52" s="34" t="s">
        <v>69</v>
      </c>
      <c r="B52" s="33"/>
      <c r="C52" s="33"/>
      <c r="D52" s="33"/>
      <c r="E52" s="33"/>
      <c r="F52" s="33"/>
      <c r="G52" s="33"/>
      <c r="H52" s="33"/>
    </row>
    <row r="53" spans="1:8" x14ac:dyDescent="0.25">
      <c r="A53" s="35" t="s">
        <v>103</v>
      </c>
      <c r="B53" s="33"/>
      <c r="C53" s="33"/>
      <c r="D53" s="33"/>
      <c r="E53" s="33"/>
      <c r="F53" s="33"/>
      <c r="G53" s="33"/>
      <c r="H53" s="33"/>
    </row>
    <row r="55" spans="1:8" x14ac:dyDescent="0.25">
      <c r="A55" s="3" t="s">
        <v>60</v>
      </c>
    </row>
    <row r="56" spans="1:8" x14ac:dyDescent="0.25">
      <c r="B56" s="5" t="s">
        <v>18</v>
      </c>
      <c r="C56" s="6" t="s">
        <v>19</v>
      </c>
      <c r="D56" s="6" t="s">
        <v>20</v>
      </c>
      <c r="E56" s="6" t="s">
        <v>21</v>
      </c>
      <c r="F56" s="6" t="s">
        <v>22</v>
      </c>
      <c r="G56" s="7" t="s">
        <v>23</v>
      </c>
      <c r="H56" s="8" t="s">
        <v>61</v>
      </c>
    </row>
    <row r="57" spans="1:8" x14ac:dyDescent="0.25">
      <c r="A57" s="14" t="s">
        <v>0</v>
      </c>
      <c r="B57" s="4">
        <v>35188.239999999998</v>
      </c>
      <c r="C57" s="4">
        <v>7483.96</v>
      </c>
      <c r="D57" s="4">
        <v>1719.29</v>
      </c>
      <c r="E57" s="4">
        <v>989.4</v>
      </c>
      <c r="F57" s="4">
        <v>378.55</v>
      </c>
      <c r="G57" s="4">
        <v>133.49</v>
      </c>
      <c r="H57" s="16">
        <f>SUM(B57:G57)</f>
        <v>45892.93</v>
      </c>
    </row>
    <row r="58" spans="1:8" x14ac:dyDescent="0.25">
      <c r="A58" s="15" t="s">
        <v>1</v>
      </c>
      <c r="B58" s="4">
        <v>279793.28999999998</v>
      </c>
      <c r="C58" s="4">
        <v>102807.85</v>
      </c>
      <c r="D58" s="4">
        <v>16095.17</v>
      </c>
      <c r="E58" s="4">
        <v>5502.71</v>
      </c>
      <c r="F58" s="4">
        <v>1317.59</v>
      </c>
      <c r="G58" s="4">
        <v>482.02</v>
      </c>
      <c r="H58" s="17">
        <f t="shared" ref="H58:H63" si="17">SUM(B58:G58)</f>
        <v>405998.63000000006</v>
      </c>
    </row>
    <row r="59" spans="1:8" x14ac:dyDescent="0.25">
      <c r="A59" s="15" t="s">
        <v>2</v>
      </c>
      <c r="B59" s="4">
        <v>803251.22</v>
      </c>
      <c r="C59" s="4">
        <v>691292.17</v>
      </c>
      <c r="D59" s="4">
        <v>209848.77</v>
      </c>
      <c r="E59" s="4">
        <v>82176.490000000005</v>
      </c>
      <c r="F59" s="4">
        <v>14869.89</v>
      </c>
      <c r="G59" s="4">
        <v>3418.84</v>
      </c>
      <c r="H59" s="17">
        <f t="shared" si="17"/>
        <v>1804857.3800000001</v>
      </c>
    </row>
    <row r="60" spans="1:8" x14ac:dyDescent="0.25">
      <c r="A60" s="15" t="s">
        <v>3</v>
      </c>
      <c r="B60" s="4">
        <v>1161626.21</v>
      </c>
      <c r="C60" s="4">
        <v>1720338.39</v>
      </c>
      <c r="D60" s="4">
        <v>711009.24</v>
      </c>
      <c r="E60" s="4">
        <v>568652.02</v>
      </c>
      <c r="F60" s="4">
        <v>120082.55</v>
      </c>
      <c r="G60" s="4">
        <v>27425.51</v>
      </c>
      <c r="H60" s="17">
        <f t="shared" si="17"/>
        <v>4309133.92</v>
      </c>
    </row>
    <row r="61" spans="1:8" x14ac:dyDescent="0.25">
      <c r="A61" s="15" t="s">
        <v>4</v>
      </c>
      <c r="B61" s="4">
        <v>825715.32</v>
      </c>
      <c r="C61" s="4">
        <v>1725535.35</v>
      </c>
      <c r="D61" s="4">
        <v>747272.41</v>
      </c>
      <c r="E61" s="4">
        <v>775765.61</v>
      </c>
      <c r="F61" s="4">
        <v>233845.58</v>
      </c>
      <c r="G61" s="4">
        <v>55634.64</v>
      </c>
      <c r="H61" s="17">
        <f t="shared" si="17"/>
        <v>4363768.9099999992</v>
      </c>
    </row>
    <row r="62" spans="1:8" x14ac:dyDescent="0.25">
      <c r="A62" s="15" t="s">
        <v>5</v>
      </c>
      <c r="B62" s="4">
        <v>573788.39</v>
      </c>
      <c r="C62" s="4">
        <v>1486489.93</v>
      </c>
      <c r="D62" s="4">
        <v>676386.53</v>
      </c>
      <c r="E62" s="4">
        <v>801657.65</v>
      </c>
      <c r="F62" s="4">
        <v>368009.74</v>
      </c>
      <c r="G62" s="4">
        <v>122978.43</v>
      </c>
      <c r="H62" s="17">
        <f t="shared" si="17"/>
        <v>4029310.6699999995</v>
      </c>
    </row>
    <row r="63" spans="1:8" x14ac:dyDescent="0.25">
      <c r="A63" s="18" t="s">
        <v>62</v>
      </c>
      <c r="B63" s="20">
        <f>SUM(B57:B62)</f>
        <v>3679362.67</v>
      </c>
      <c r="C63" s="20">
        <f t="shared" ref="C63" si="18">SUM(C57:C62)</f>
        <v>5733947.6500000004</v>
      </c>
      <c r="D63" s="20">
        <f t="shared" ref="D63" si="19">SUM(D57:D62)</f>
        <v>2362331.41</v>
      </c>
      <c r="E63" s="20">
        <f t="shared" ref="E63" si="20">SUM(E57:E62)</f>
        <v>2234743.88</v>
      </c>
      <c r="F63" s="20">
        <f t="shared" ref="F63" si="21">SUM(F57:F62)</f>
        <v>738503.9</v>
      </c>
      <c r="G63" s="20">
        <f t="shared" ref="G63" si="22">SUM(G57:G62)</f>
        <v>210072.93</v>
      </c>
      <c r="H63" s="22">
        <f t="shared" si="17"/>
        <v>14958962.439999999</v>
      </c>
    </row>
    <row r="64" spans="1:8" x14ac:dyDescent="0.25">
      <c r="A64" s="34" t="s">
        <v>80</v>
      </c>
      <c r="B64" s="33"/>
      <c r="C64" s="33"/>
      <c r="D64" s="33"/>
      <c r="E64" s="33"/>
      <c r="F64" s="33"/>
      <c r="G64" s="33"/>
      <c r="H64" s="33"/>
    </row>
    <row r="65" spans="1:8" x14ac:dyDescent="0.25">
      <c r="A65" s="34" t="s">
        <v>69</v>
      </c>
      <c r="B65" s="33"/>
      <c r="C65" s="33"/>
      <c r="D65" s="33"/>
      <c r="E65" s="33"/>
      <c r="F65" s="33"/>
      <c r="G65" s="33"/>
      <c r="H65" s="33"/>
    </row>
    <row r="66" spans="1:8" x14ac:dyDescent="0.25">
      <c r="A66" s="35" t="s">
        <v>103</v>
      </c>
      <c r="B66" s="33"/>
      <c r="C66" s="33"/>
      <c r="D66" s="33"/>
      <c r="E66" s="33"/>
      <c r="F66" s="33"/>
      <c r="G66" s="33"/>
      <c r="H66" s="33"/>
    </row>
    <row r="68" spans="1:8" x14ac:dyDescent="0.25">
      <c r="A68" s="3" t="s">
        <v>63</v>
      </c>
    </row>
    <row r="69" spans="1:8" x14ac:dyDescent="0.25">
      <c r="B69" s="5" t="s">
        <v>18</v>
      </c>
      <c r="C69" s="6" t="s">
        <v>19</v>
      </c>
      <c r="D69" s="6" t="s">
        <v>20</v>
      </c>
      <c r="E69" s="6" t="s">
        <v>21</v>
      </c>
      <c r="F69" s="6" t="s">
        <v>22</v>
      </c>
      <c r="G69" s="7" t="s">
        <v>23</v>
      </c>
      <c r="H69" s="8" t="s">
        <v>61</v>
      </c>
    </row>
    <row r="70" spans="1:8" x14ac:dyDescent="0.25">
      <c r="A70" s="14" t="s">
        <v>0</v>
      </c>
      <c r="B70" s="4">
        <f t="shared" ref="B70:B76" si="23">B44+B57</f>
        <v>39620.979999999996</v>
      </c>
      <c r="C70" s="4">
        <f t="shared" ref="C70:H70" si="24">C44+C57</f>
        <v>9096.4500000000007</v>
      </c>
      <c r="D70" s="4">
        <f t="shared" si="24"/>
        <v>2235.33</v>
      </c>
      <c r="E70" s="4">
        <f t="shared" si="24"/>
        <v>1284.1300000000001</v>
      </c>
      <c r="F70" s="4">
        <f t="shared" si="24"/>
        <v>488.48</v>
      </c>
      <c r="G70" s="4">
        <f t="shared" si="24"/>
        <v>191.15</v>
      </c>
      <c r="H70" s="16">
        <f t="shared" si="24"/>
        <v>52916.520000000004</v>
      </c>
    </row>
    <row r="71" spans="1:8" x14ac:dyDescent="0.25">
      <c r="A71" s="15" t="s">
        <v>1</v>
      </c>
      <c r="B71" s="4">
        <f t="shared" si="23"/>
        <v>294191.76999999996</v>
      </c>
      <c r="C71" s="4">
        <f t="shared" ref="C71:H76" si="25">C45+C58</f>
        <v>113587.44</v>
      </c>
      <c r="D71" s="4">
        <f t="shared" si="25"/>
        <v>19394.07</v>
      </c>
      <c r="E71" s="4">
        <f t="shared" si="25"/>
        <v>7153.6</v>
      </c>
      <c r="F71" s="4">
        <f t="shared" si="25"/>
        <v>1974.1499999999999</v>
      </c>
      <c r="G71" s="4">
        <f t="shared" si="25"/>
        <v>794.93000000000006</v>
      </c>
      <c r="H71" s="17">
        <f t="shared" si="25"/>
        <v>437095.96000000008</v>
      </c>
    </row>
    <row r="72" spans="1:8" x14ac:dyDescent="0.25">
      <c r="A72" s="15" t="s">
        <v>2</v>
      </c>
      <c r="B72" s="4">
        <f t="shared" si="23"/>
        <v>838036.12</v>
      </c>
      <c r="C72" s="4">
        <f t="shared" si="25"/>
        <v>739617.51</v>
      </c>
      <c r="D72" s="4">
        <f t="shared" si="25"/>
        <v>229628.88</v>
      </c>
      <c r="E72" s="4">
        <f t="shared" si="25"/>
        <v>95035.520000000004</v>
      </c>
      <c r="F72" s="4">
        <f t="shared" si="25"/>
        <v>20389.849999999999</v>
      </c>
      <c r="G72" s="4">
        <f t="shared" si="25"/>
        <v>5852.21</v>
      </c>
      <c r="H72" s="17">
        <f t="shared" si="25"/>
        <v>1928560.09</v>
      </c>
    </row>
    <row r="73" spans="1:8" x14ac:dyDescent="0.25">
      <c r="A73" s="15" t="s">
        <v>3</v>
      </c>
      <c r="B73" s="4">
        <f t="shared" si="23"/>
        <v>1210771.6499999999</v>
      </c>
      <c r="C73" s="4">
        <f t="shared" si="25"/>
        <v>1823185.0599999998</v>
      </c>
      <c r="D73" s="4">
        <f t="shared" si="25"/>
        <v>760594.17999999993</v>
      </c>
      <c r="E73" s="4">
        <f t="shared" si="25"/>
        <v>619087.03</v>
      </c>
      <c r="F73" s="4">
        <f t="shared" si="25"/>
        <v>146862.74</v>
      </c>
      <c r="G73" s="4">
        <f t="shared" si="25"/>
        <v>40521.69</v>
      </c>
      <c r="H73" s="17">
        <f t="shared" si="25"/>
        <v>4601022.3499999996</v>
      </c>
    </row>
    <row r="74" spans="1:8" x14ac:dyDescent="0.25">
      <c r="A74" s="15" t="s">
        <v>4</v>
      </c>
      <c r="B74" s="4">
        <f t="shared" si="23"/>
        <v>860636.7</v>
      </c>
      <c r="C74" s="4">
        <f t="shared" si="25"/>
        <v>1819703.7000000002</v>
      </c>
      <c r="D74" s="4">
        <f t="shared" si="25"/>
        <v>794488</v>
      </c>
      <c r="E74" s="4">
        <f t="shared" si="25"/>
        <v>828643.91</v>
      </c>
      <c r="F74" s="4">
        <f t="shared" si="25"/>
        <v>268879.5</v>
      </c>
      <c r="G74" s="4">
        <f t="shared" si="25"/>
        <v>76458.929999999993</v>
      </c>
      <c r="H74" s="17">
        <f t="shared" si="25"/>
        <v>4648810.7399999993</v>
      </c>
    </row>
    <row r="75" spans="1:8" x14ac:dyDescent="0.25">
      <c r="A75" s="15" t="s">
        <v>5</v>
      </c>
      <c r="B75" s="4">
        <f t="shared" si="23"/>
        <v>599899.23</v>
      </c>
      <c r="C75" s="4">
        <f t="shared" si="25"/>
        <v>1568125.5899999999</v>
      </c>
      <c r="D75" s="4">
        <f t="shared" si="25"/>
        <v>718959.83000000007</v>
      </c>
      <c r="E75" s="4">
        <f t="shared" si="25"/>
        <v>851688.57000000007</v>
      </c>
      <c r="F75" s="4">
        <f t="shared" si="25"/>
        <v>403726.87</v>
      </c>
      <c r="G75" s="4">
        <f t="shared" si="25"/>
        <v>150227.19999999998</v>
      </c>
      <c r="H75" s="17">
        <f t="shared" si="25"/>
        <v>4292627.2899999991</v>
      </c>
    </row>
    <row r="76" spans="1:8" x14ac:dyDescent="0.25">
      <c r="A76" s="18" t="s">
        <v>62</v>
      </c>
      <c r="B76" s="20">
        <f t="shared" si="23"/>
        <v>3843156.4499999997</v>
      </c>
      <c r="C76" s="20">
        <f t="shared" si="25"/>
        <v>6073315.75</v>
      </c>
      <c r="D76" s="20">
        <f t="shared" si="25"/>
        <v>2525300.29</v>
      </c>
      <c r="E76" s="20">
        <f t="shared" si="25"/>
        <v>2402892.7599999998</v>
      </c>
      <c r="F76" s="20">
        <f t="shared" si="25"/>
        <v>842321.59000000008</v>
      </c>
      <c r="G76" s="20">
        <f t="shared" si="25"/>
        <v>274046.11</v>
      </c>
      <c r="H76" s="22">
        <f t="shared" si="25"/>
        <v>15961032.949999999</v>
      </c>
    </row>
    <row r="77" spans="1:8" x14ac:dyDescent="0.25">
      <c r="A77" s="34" t="s">
        <v>69</v>
      </c>
      <c r="B77" s="33"/>
      <c r="C77" s="33"/>
      <c r="D77" s="33"/>
      <c r="E77" s="33"/>
      <c r="F77" s="33"/>
      <c r="G77" s="33"/>
      <c r="H77" s="33"/>
    </row>
    <row r="78" spans="1:8" x14ac:dyDescent="0.25">
      <c r="A78" s="35" t="s">
        <v>103</v>
      </c>
      <c r="B78" s="33"/>
      <c r="C78" s="33"/>
      <c r="D78" s="33"/>
      <c r="E78" s="33"/>
      <c r="F78" s="33"/>
      <c r="G78" s="33"/>
      <c r="H78" s="33"/>
    </row>
    <row r="81" spans="1:8" x14ac:dyDescent="0.25">
      <c r="A81" s="1" t="s">
        <v>26</v>
      </c>
    </row>
    <row r="82" spans="1:8" x14ac:dyDescent="0.25">
      <c r="A82" s="3" t="s">
        <v>59</v>
      </c>
    </row>
    <row r="83" spans="1:8" x14ac:dyDescent="0.25">
      <c r="B83" s="5" t="s">
        <v>18</v>
      </c>
      <c r="C83" s="6" t="s">
        <v>19</v>
      </c>
      <c r="D83" s="6" t="s">
        <v>20</v>
      </c>
      <c r="E83" s="6" t="s">
        <v>21</v>
      </c>
      <c r="F83" s="6" t="s">
        <v>22</v>
      </c>
      <c r="G83" s="7" t="s">
        <v>23</v>
      </c>
      <c r="H83" s="8" t="s">
        <v>61</v>
      </c>
    </row>
    <row r="84" spans="1:8" x14ac:dyDescent="0.25">
      <c r="A84" s="14" t="s">
        <v>0</v>
      </c>
      <c r="B84" s="4">
        <v>202592.85</v>
      </c>
      <c r="C84" s="4">
        <v>45971.45</v>
      </c>
      <c r="D84" s="4">
        <v>12838.44</v>
      </c>
      <c r="E84" s="4">
        <v>5447.89</v>
      </c>
      <c r="F84" s="4">
        <v>1616.55</v>
      </c>
      <c r="G84" s="4">
        <v>560.49</v>
      </c>
      <c r="H84" s="16">
        <f>SUM(B84:G84)</f>
        <v>269027.67</v>
      </c>
    </row>
    <row r="85" spans="1:8" x14ac:dyDescent="0.25">
      <c r="A85" s="15" t="s">
        <v>1</v>
      </c>
      <c r="B85" s="4">
        <v>220568.1</v>
      </c>
      <c r="C85" s="4">
        <v>140510.66</v>
      </c>
      <c r="D85" s="4">
        <v>54937.98</v>
      </c>
      <c r="E85" s="4">
        <v>27644.48</v>
      </c>
      <c r="F85" s="4">
        <v>9250.9500000000007</v>
      </c>
      <c r="G85" s="4">
        <v>3140.26</v>
      </c>
      <c r="H85" s="17">
        <f t="shared" ref="H85:H90" si="26">SUM(B85:G85)</f>
        <v>456052.43</v>
      </c>
    </row>
    <row r="86" spans="1:8" x14ac:dyDescent="0.25">
      <c r="A86" s="15" t="s">
        <v>2</v>
      </c>
      <c r="B86" s="4">
        <v>139426.71</v>
      </c>
      <c r="C86" s="4">
        <v>191161.91</v>
      </c>
      <c r="D86" s="4">
        <v>141741.41</v>
      </c>
      <c r="E86" s="4">
        <v>104671.83</v>
      </c>
      <c r="F86" s="4">
        <v>47545.4</v>
      </c>
      <c r="G86" s="4">
        <v>17709.64</v>
      </c>
      <c r="H86" s="17">
        <f t="shared" si="26"/>
        <v>642256.9</v>
      </c>
    </row>
    <row r="87" spans="1:8" x14ac:dyDescent="0.25">
      <c r="A87" s="15" t="s">
        <v>3</v>
      </c>
      <c r="B87" s="4">
        <v>51154.81</v>
      </c>
      <c r="C87" s="4">
        <v>91754.85</v>
      </c>
      <c r="D87" s="4">
        <v>84207.23</v>
      </c>
      <c r="E87" s="4">
        <v>104583.65</v>
      </c>
      <c r="F87" s="4">
        <v>80245.8</v>
      </c>
      <c r="G87" s="4">
        <v>47651.05</v>
      </c>
      <c r="H87" s="17">
        <f t="shared" si="26"/>
        <v>459597.39</v>
      </c>
    </row>
    <row r="88" spans="1:8" x14ac:dyDescent="0.25">
      <c r="A88" s="15" t="s">
        <v>4</v>
      </c>
      <c r="B88" s="4">
        <v>11353.05</v>
      </c>
      <c r="C88" s="4">
        <v>24523.45</v>
      </c>
      <c r="D88" s="4">
        <v>21393.65</v>
      </c>
      <c r="E88" s="4">
        <v>28894.13</v>
      </c>
      <c r="F88" s="4">
        <v>30442.27</v>
      </c>
      <c r="G88" s="4">
        <v>31118.799999999999</v>
      </c>
      <c r="H88" s="17">
        <f t="shared" si="26"/>
        <v>147725.35</v>
      </c>
    </row>
    <row r="89" spans="1:8" x14ac:dyDescent="0.25">
      <c r="A89" s="15" t="s">
        <v>5</v>
      </c>
      <c r="B89" s="4">
        <v>3441.75</v>
      </c>
      <c r="C89" s="4">
        <v>6209.62</v>
      </c>
      <c r="D89" s="4">
        <v>5120.03</v>
      </c>
      <c r="E89" s="4">
        <v>6390.92</v>
      </c>
      <c r="F89" s="4">
        <v>6053.11</v>
      </c>
      <c r="G89" s="4">
        <v>8136.91</v>
      </c>
      <c r="H89" s="17">
        <f t="shared" si="26"/>
        <v>35352.339999999997</v>
      </c>
    </row>
    <row r="90" spans="1:8" x14ac:dyDescent="0.25">
      <c r="A90" s="18" t="s">
        <v>62</v>
      </c>
      <c r="B90" s="20">
        <f>SUM(B84:B89)</f>
        <v>628537.27</v>
      </c>
      <c r="C90" s="20">
        <f t="shared" ref="C90:G90" si="27">SUM(C84:C89)</f>
        <v>500131.94</v>
      </c>
      <c r="D90" s="20">
        <f t="shared" si="27"/>
        <v>320238.74000000005</v>
      </c>
      <c r="E90" s="20">
        <f t="shared" si="27"/>
        <v>277632.89999999997</v>
      </c>
      <c r="F90" s="20">
        <f t="shared" si="27"/>
        <v>175154.08</v>
      </c>
      <c r="G90" s="20">
        <f t="shared" si="27"/>
        <v>108317.15000000001</v>
      </c>
      <c r="H90" s="22">
        <f t="shared" si="26"/>
        <v>2010012.0799999998</v>
      </c>
    </row>
    <row r="91" spans="1:8" x14ac:dyDescent="0.25">
      <c r="A91" s="34" t="s">
        <v>87</v>
      </c>
      <c r="B91" s="33"/>
      <c r="C91" s="33"/>
      <c r="D91" s="33"/>
      <c r="E91" s="33"/>
      <c r="F91" s="33"/>
      <c r="G91" s="33"/>
      <c r="H91" s="33"/>
    </row>
    <row r="92" spans="1:8" x14ac:dyDescent="0.25">
      <c r="A92" s="34" t="s">
        <v>69</v>
      </c>
      <c r="B92" s="33"/>
      <c r="C92" s="33"/>
      <c r="D92" s="33"/>
      <c r="E92" s="33"/>
      <c r="F92" s="33"/>
      <c r="G92" s="33"/>
      <c r="H92" s="33"/>
    </row>
    <row r="93" spans="1:8" x14ac:dyDescent="0.25">
      <c r="A93" s="35" t="s">
        <v>103</v>
      </c>
      <c r="B93" s="33"/>
      <c r="C93" s="33"/>
      <c r="D93" s="33"/>
      <c r="E93" s="33"/>
      <c r="F93" s="33"/>
      <c r="G93" s="33"/>
      <c r="H93" s="33"/>
    </row>
    <row r="95" spans="1:8" x14ac:dyDescent="0.25">
      <c r="A95" s="3" t="s">
        <v>60</v>
      </c>
    </row>
    <row r="96" spans="1:8" x14ac:dyDescent="0.25">
      <c r="B96" s="5" t="s">
        <v>18</v>
      </c>
      <c r="C96" s="6" t="s">
        <v>19</v>
      </c>
      <c r="D96" s="6" t="s">
        <v>20</v>
      </c>
      <c r="E96" s="6" t="s">
        <v>21</v>
      </c>
      <c r="F96" s="6" t="s">
        <v>22</v>
      </c>
      <c r="G96" s="7" t="s">
        <v>23</v>
      </c>
      <c r="H96" s="8" t="s">
        <v>61</v>
      </c>
    </row>
    <row r="97" spans="1:8" x14ac:dyDescent="0.25">
      <c r="A97" s="14" t="s">
        <v>0</v>
      </c>
      <c r="B97" s="4">
        <v>1064219.69</v>
      </c>
      <c r="C97" s="4">
        <v>82443.92</v>
      </c>
      <c r="D97" s="4">
        <v>7527.74</v>
      </c>
      <c r="E97" s="4">
        <v>1844.81</v>
      </c>
      <c r="F97" s="4">
        <v>475.61</v>
      </c>
      <c r="G97" s="4">
        <v>151.41</v>
      </c>
      <c r="H97" s="16">
        <f>SUM(B97:G97)</f>
        <v>1156663.18</v>
      </c>
    </row>
    <row r="98" spans="1:8" x14ac:dyDescent="0.25">
      <c r="A98" s="15" t="s">
        <v>1</v>
      </c>
      <c r="B98" s="4">
        <v>1994852.66</v>
      </c>
      <c r="C98" s="4">
        <v>570610.98</v>
      </c>
      <c r="D98" s="4">
        <v>74976.53</v>
      </c>
      <c r="E98" s="4">
        <v>17700.98</v>
      </c>
      <c r="F98" s="4">
        <v>3369.42</v>
      </c>
      <c r="G98" s="4">
        <v>915.11</v>
      </c>
      <c r="H98" s="17">
        <f t="shared" ref="H98:H103" si="28">SUM(B98:G98)</f>
        <v>2662425.6799999992</v>
      </c>
    </row>
    <row r="99" spans="1:8" x14ac:dyDescent="0.25">
      <c r="A99" s="15" t="s">
        <v>2</v>
      </c>
      <c r="B99" s="4">
        <v>1533913.93</v>
      </c>
      <c r="C99" s="4">
        <v>1146930.7</v>
      </c>
      <c r="D99" s="4">
        <v>464516.63</v>
      </c>
      <c r="E99" s="4">
        <v>181740.19</v>
      </c>
      <c r="F99" s="4">
        <v>32605.65</v>
      </c>
      <c r="G99" s="4">
        <v>8439.4</v>
      </c>
      <c r="H99" s="17">
        <f t="shared" si="28"/>
        <v>3368146.4999999995</v>
      </c>
    </row>
    <row r="100" spans="1:8" x14ac:dyDescent="0.25">
      <c r="A100" s="15" t="s">
        <v>3</v>
      </c>
      <c r="B100" s="4">
        <v>607311.55000000005</v>
      </c>
      <c r="C100" s="4">
        <v>636980.13</v>
      </c>
      <c r="D100" s="4">
        <v>383244.69</v>
      </c>
      <c r="E100" s="4">
        <v>283899.62</v>
      </c>
      <c r="F100" s="4">
        <v>85530.49</v>
      </c>
      <c r="G100" s="4">
        <v>28155.06</v>
      </c>
      <c r="H100" s="17">
        <f t="shared" si="28"/>
        <v>2025121.5400000003</v>
      </c>
    </row>
    <row r="101" spans="1:8" x14ac:dyDescent="0.25">
      <c r="A101" s="15" t="s">
        <v>4</v>
      </c>
      <c r="B101" s="4">
        <v>142510.35</v>
      </c>
      <c r="C101" s="4">
        <v>198709.67</v>
      </c>
      <c r="D101" s="4">
        <v>122542.38</v>
      </c>
      <c r="E101" s="4">
        <v>119565.92</v>
      </c>
      <c r="F101" s="4">
        <v>54603.48</v>
      </c>
      <c r="G101" s="4">
        <v>24727.83</v>
      </c>
      <c r="H101" s="17">
        <f t="shared" si="28"/>
        <v>662659.63</v>
      </c>
    </row>
    <row r="102" spans="1:8" x14ac:dyDescent="0.25">
      <c r="A102" s="15" t="s">
        <v>5</v>
      </c>
      <c r="B102" s="4">
        <v>36711.620000000003</v>
      </c>
      <c r="C102" s="4">
        <v>58144.04</v>
      </c>
      <c r="D102" s="4">
        <v>32066.880000000001</v>
      </c>
      <c r="E102" s="4">
        <v>34420.089999999997</v>
      </c>
      <c r="F102" s="4">
        <v>21249.919999999998</v>
      </c>
      <c r="G102" s="4">
        <v>11858.6</v>
      </c>
      <c r="H102" s="17">
        <f t="shared" si="28"/>
        <v>194451.15</v>
      </c>
    </row>
    <row r="103" spans="1:8" x14ac:dyDescent="0.25">
      <c r="A103" s="18" t="s">
        <v>62</v>
      </c>
      <c r="B103" s="20">
        <f>SUM(B97:B102)</f>
        <v>5379519.7999999989</v>
      </c>
      <c r="C103" s="20">
        <f t="shared" ref="C103:G103" si="29">SUM(C97:C102)</f>
        <v>2693819.44</v>
      </c>
      <c r="D103" s="20">
        <f t="shared" si="29"/>
        <v>1084874.8500000001</v>
      </c>
      <c r="E103" s="20">
        <f t="shared" si="29"/>
        <v>639171.61</v>
      </c>
      <c r="F103" s="20">
        <f t="shared" si="29"/>
        <v>197834.57</v>
      </c>
      <c r="G103" s="20">
        <f t="shared" si="29"/>
        <v>74247.41</v>
      </c>
      <c r="H103" s="22">
        <f t="shared" si="28"/>
        <v>10069467.679999998</v>
      </c>
    </row>
    <row r="104" spans="1:8" x14ac:dyDescent="0.25">
      <c r="A104" s="34" t="s">
        <v>80</v>
      </c>
      <c r="B104" s="33"/>
      <c r="C104" s="33"/>
      <c r="D104" s="33"/>
      <c r="E104" s="33"/>
      <c r="F104" s="33"/>
      <c r="G104" s="33"/>
      <c r="H104" s="33"/>
    </row>
    <row r="105" spans="1:8" x14ac:dyDescent="0.25">
      <c r="A105" s="34" t="s">
        <v>69</v>
      </c>
      <c r="B105" s="33"/>
      <c r="C105" s="33"/>
      <c r="D105" s="33"/>
      <c r="E105" s="33"/>
      <c r="F105" s="33"/>
      <c r="G105" s="33"/>
      <c r="H105" s="33"/>
    </row>
    <row r="106" spans="1:8" x14ac:dyDescent="0.25">
      <c r="A106" s="35" t="s">
        <v>103</v>
      </c>
      <c r="B106" s="33"/>
      <c r="C106" s="33"/>
      <c r="D106" s="33"/>
      <c r="E106" s="33"/>
      <c r="F106" s="33"/>
      <c r="G106" s="33"/>
      <c r="H106" s="33"/>
    </row>
    <row r="108" spans="1:8" x14ac:dyDescent="0.25">
      <c r="A108" s="3" t="s">
        <v>63</v>
      </c>
    </row>
    <row r="109" spans="1:8" x14ac:dyDescent="0.25">
      <c r="B109" s="5" t="s">
        <v>18</v>
      </c>
      <c r="C109" s="6" t="s">
        <v>19</v>
      </c>
      <c r="D109" s="6" t="s">
        <v>20</v>
      </c>
      <c r="E109" s="6" t="s">
        <v>21</v>
      </c>
      <c r="F109" s="6" t="s">
        <v>22</v>
      </c>
      <c r="G109" s="7" t="s">
        <v>23</v>
      </c>
      <c r="H109" s="8" t="s">
        <v>61</v>
      </c>
    </row>
    <row r="110" spans="1:8" x14ac:dyDescent="0.25">
      <c r="A110" s="14" t="s">
        <v>0</v>
      </c>
      <c r="B110" s="4">
        <f t="shared" ref="B110:B116" si="30">B84+B97</f>
        <v>1266812.54</v>
      </c>
      <c r="C110" s="4">
        <f t="shared" ref="C110:H110" si="31">C84+C97</f>
        <v>128415.37</v>
      </c>
      <c r="D110" s="4">
        <f t="shared" si="31"/>
        <v>20366.18</v>
      </c>
      <c r="E110" s="4">
        <f t="shared" si="31"/>
        <v>7292.7000000000007</v>
      </c>
      <c r="F110" s="4">
        <f t="shared" si="31"/>
        <v>2092.16</v>
      </c>
      <c r="G110" s="4">
        <f t="shared" si="31"/>
        <v>711.9</v>
      </c>
      <c r="H110" s="16">
        <f t="shared" si="31"/>
        <v>1425690.8499999999</v>
      </c>
    </row>
    <row r="111" spans="1:8" x14ac:dyDescent="0.25">
      <c r="A111" s="15" t="s">
        <v>1</v>
      </c>
      <c r="B111" s="4">
        <f t="shared" si="30"/>
        <v>2215420.7599999998</v>
      </c>
      <c r="C111" s="4">
        <f t="shared" ref="C111:H116" si="32">C85+C98</f>
        <v>711121.64</v>
      </c>
      <c r="D111" s="4">
        <f t="shared" si="32"/>
        <v>129914.51000000001</v>
      </c>
      <c r="E111" s="4">
        <f t="shared" si="32"/>
        <v>45345.46</v>
      </c>
      <c r="F111" s="4">
        <f t="shared" si="32"/>
        <v>12620.37</v>
      </c>
      <c r="G111" s="4">
        <f t="shared" si="32"/>
        <v>4055.3700000000003</v>
      </c>
      <c r="H111" s="17">
        <f t="shared" si="32"/>
        <v>3118478.1099999994</v>
      </c>
    </row>
    <row r="112" spans="1:8" x14ac:dyDescent="0.25">
      <c r="A112" s="15" t="s">
        <v>2</v>
      </c>
      <c r="B112" s="4">
        <f t="shared" si="30"/>
        <v>1673340.64</v>
      </c>
      <c r="C112" s="4">
        <f t="shared" si="32"/>
        <v>1338092.6099999999</v>
      </c>
      <c r="D112" s="4">
        <f t="shared" si="32"/>
        <v>606258.04</v>
      </c>
      <c r="E112" s="4">
        <f t="shared" si="32"/>
        <v>286412.02</v>
      </c>
      <c r="F112" s="4">
        <f t="shared" si="32"/>
        <v>80151.05</v>
      </c>
      <c r="G112" s="4">
        <f t="shared" si="32"/>
        <v>26149.040000000001</v>
      </c>
      <c r="H112" s="17">
        <f t="shared" si="32"/>
        <v>4010403.3999999994</v>
      </c>
    </row>
    <row r="113" spans="1:8" x14ac:dyDescent="0.25">
      <c r="A113" s="15" t="s">
        <v>3</v>
      </c>
      <c r="B113" s="4">
        <f t="shared" si="30"/>
        <v>658466.3600000001</v>
      </c>
      <c r="C113" s="4">
        <f t="shared" si="32"/>
        <v>728734.98</v>
      </c>
      <c r="D113" s="4">
        <f t="shared" si="32"/>
        <v>467451.92</v>
      </c>
      <c r="E113" s="4">
        <f t="shared" si="32"/>
        <v>388483.27</v>
      </c>
      <c r="F113" s="4">
        <f t="shared" si="32"/>
        <v>165776.29</v>
      </c>
      <c r="G113" s="4">
        <f t="shared" si="32"/>
        <v>75806.11</v>
      </c>
      <c r="H113" s="17">
        <f t="shared" si="32"/>
        <v>2484718.9300000002</v>
      </c>
    </row>
    <row r="114" spans="1:8" x14ac:dyDescent="0.25">
      <c r="A114" s="15" t="s">
        <v>4</v>
      </c>
      <c r="B114" s="4">
        <f t="shared" si="30"/>
        <v>153863.4</v>
      </c>
      <c r="C114" s="4">
        <f t="shared" si="32"/>
        <v>223233.12000000002</v>
      </c>
      <c r="D114" s="4">
        <f t="shared" si="32"/>
        <v>143936.03</v>
      </c>
      <c r="E114" s="4">
        <f t="shared" si="32"/>
        <v>148460.04999999999</v>
      </c>
      <c r="F114" s="4">
        <f t="shared" si="32"/>
        <v>85045.75</v>
      </c>
      <c r="G114" s="4">
        <f t="shared" si="32"/>
        <v>55846.630000000005</v>
      </c>
      <c r="H114" s="17">
        <f t="shared" si="32"/>
        <v>810384.98</v>
      </c>
    </row>
    <row r="115" spans="1:8" x14ac:dyDescent="0.25">
      <c r="A115" s="15" t="s">
        <v>5</v>
      </c>
      <c r="B115" s="4">
        <f t="shared" si="30"/>
        <v>40153.370000000003</v>
      </c>
      <c r="C115" s="4">
        <f t="shared" si="32"/>
        <v>64353.66</v>
      </c>
      <c r="D115" s="4">
        <f t="shared" si="32"/>
        <v>37186.910000000003</v>
      </c>
      <c r="E115" s="4">
        <f t="shared" si="32"/>
        <v>40811.009999999995</v>
      </c>
      <c r="F115" s="4">
        <f t="shared" si="32"/>
        <v>27303.03</v>
      </c>
      <c r="G115" s="4">
        <f t="shared" si="32"/>
        <v>19995.510000000002</v>
      </c>
      <c r="H115" s="17">
        <f t="shared" si="32"/>
        <v>229803.49</v>
      </c>
    </row>
    <row r="116" spans="1:8" x14ac:dyDescent="0.25">
      <c r="A116" s="18" t="s">
        <v>62</v>
      </c>
      <c r="B116" s="20">
        <f t="shared" si="30"/>
        <v>6008057.0699999984</v>
      </c>
      <c r="C116" s="20">
        <f t="shared" si="32"/>
        <v>3193951.38</v>
      </c>
      <c r="D116" s="20">
        <f t="shared" si="32"/>
        <v>1405113.59</v>
      </c>
      <c r="E116" s="20">
        <f t="shared" si="32"/>
        <v>916804.51</v>
      </c>
      <c r="F116" s="20">
        <f t="shared" si="32"/>
        <v>372988.65</v>
      </c>
      <c r="G116" s="20">
        <f t="shared" si="32"/>
        <v>182564.56</v>
      </c>
      <c r="H116" s="22">
        <f t="shared" si="32"/>
        <v>12079479.759999998</v>
      </c>
    </row>
    <row r="117" spans="1:8" x14ac:dyDescent="0.25">
      <c r="A117" s="34" t="s">
        <v>69</v>
      </c>
      <c r="B117" s="33"/>
      <c r="C117" s="33"/>
      <c r="D117" s="33"/>
      <c r="E117" s="33"/>
      <c r="F117" s="33"/>
      <c r="G117" s="33"/>
      <c r="H117" s="33"/>
    </row>
    <row r="118" spans="1:8" x14ac:dyDescent="0.25">
      <c r="A118" s="35" t="s">
        <v>103</v>
      </c>
      <c r="B118" s="33"/>
      <c r="C118" s="33"/>
      <c r="D118" s="33"/>
      <c r="E118" s="33"/>
      <c r="F118" s="33"/>
      <c r="G118" s="33"/>
      <c r="H118" s="33"/>
    </row>
    <row r="121" spans="1:8" x14ac:dyDescent="0.25">
      <c r="A121" s="1" t="s">
        <v>27</v>
      </c>
    </row>
    <row r="122" spans="1:8" x14ac:dyDescent="0.25">
      <c r="A122" s="3" t="s">
        <v>59</v>
      </c>
    </row>
    <row r="123" spans="1:8" x14ac:dyDescent="0.25">
      <c r="B123" s="5" t="s">
        <v>18</v>
      </c>
      <c r="C123" s="6" t="s">
        <v>19</v>
      </c>
      <c r="D123" s="6" t="s">
        <v>20</v>
      </c>
      <c r="E123" s="6" t="s">
        <v>21</v>
      </c>
      <c r="F123" s="6" t="s">
        <v>22</v>
      </c>
      <c r="G123" s="7" t="s">
        <v>23</v>
      </c>
      <c r="H123" s="8" t="s">
        <v>61</v>
      </c>
    </row>
    <row r="124" spans="1:8" x14ac:dyDescent="0.25">
      <c r="A124" s="14" t="s">
        <v>0</v>
      </c>
      <c r="B124" s="4">
        <v>31719.74</v>
      </c>
      <c r="C124" s="4">
        <v>5548.37</v>
      </c>
      <c r="D124" s="4">
        <v>2220.2600000000002</v>
      </c>
      <c r="E124" s="4">
        <v>941.11</v>
      </c>
      <c r="F124" s="4">
        <v>330.96</v>
      </c>
      <c r="G124" s="4">
        <v>129.16999999999999</v>
      </c>
      <c r="H124" s="16">
        <f>SUM(B124:G124)</f>
        <v>40889.61</v>
      </c>
    </row>
    <row r="125" spans="1:8" x14ac:dyDescent="0.25">
      <c r="A125" s="15" t="s">
        <v>1</v>
      </c>
      <c r="B125" s="4">
        <v>3776.99</v>
      </c>
      <c r="C125" s="4">
        <v>2050.5</v>
      </c>
      <c r="D125" s="4">
        <v>910.92</v>
      </c>
      <c r="E125" s="4">
        <v>757.1</v>
      </c>
      <c r="F125" s="4">
        <v>367.78</v>
      </c>
      <c r="G125" s="4">
        <v>233.35</v>
      </c>
      <c r="H125" s="17">
        <f t="shared" ref="H125:H130" si="33">SUM(B125:G125)</f>
        <v>8096.64</v>
      </c>
    </row>
    <row r="126" spans="1:8" x14ac:dyDescent="0.25">
      <c r="A126" s="15" t="s">
        <v>2</v>
      </c>
      <c r="B126" s="4">
        <v>1174.3699999999999</v>
      </c>
      <c r="C126" s="4">
        <v>1376.78</v>
      </c>
      <c r="D126" s="4">
        <v>988.91</v>
      </c>
      <c r="E126" s="4">
        <v>768.38</v>
      </c>
      <c r="F126" s="4">
        <v>443.81</v>
      </c>
      <c r="G126" s="4">
        <v>254.31</v>
      </c>
      <c r="H126" s="17">
        <f t="shared" si="33"/>
        <v>5006.5600000000004</v>
      </c>
    </row>
    <row r="127" spans="1:8" x14ac:dyDescent="0.25">
      <c r="A127" s="15" t="s">
        <v>3</v>
      </c>
      <c r="B127" s="4">
        <v>420.95</v>
      </c>
      <c r="C127" s="4">
        <v>594.67999999999995</v>
      </c>
      <c r="D127" s="4">
        <v>577.29</v>
      </c>
      <c r="E127" s="4">
        <v>707.9</v>
      </c>
      <c r="F127" s="4">
        <v>518.21</v>
      </c>
      <c r="G127" s="4">
        <v>390.92</v>
      </c>
      <c r="H127" s="17">
        <f t="shared" si="33"/>
        <v>3209.95</v>
      </c>
    </row>
    <row r="128" spans="1:8" x14ac:dyDescent="0.25">
      <c r="A128" s="15" t="s">
        <v>4</v>
      </c>
      <c r="B128" s="4">
        <v>149.38999999999999</v>
      </c>
      <c r="C128" s="4">
        <v>211.62</v>
      </c>
      <c r="D128" s="4">
        <v>196.2</v>
      </c>
      <c r="E128" s="4">
        <v>257.47000000000003</v>
      </c>
      <c r="F128" s="4">
        <v>289.85000000000002</v>
      </c>
      <c r="G128" s="4">
        <v>400.11</v>
      </c>
      <c r="H128" s="17">
        <f t="shared" si="33"/>
        <v>1504.6400000000003</v>
      </c>
    </row>
    <row r="129" spans="1:8" x14ac:dyDescent="0.25">
      <c r="A129" s="15" t="s">
        <v>5</v>
      </c>
      <c r="B129" s="4">
        <v>369.16</v>
      </c>
      <c r="C129" s="4">
        <v>175.91</v>
      </c>
      <c r="D129" s="4">
        <v>102.62</v>
      </c>
      <c r="E129" s="4">
        <v>117.85</v>
      </c>
      <c r="F129" s="4">
        <v>113.8</v>
      </c>
      <c r="G129" s="4">
        <v>146.76</v>
      </c>
      <c r="H129" s="17">
        <f t="shared" si="33"/>
        <v>1026.0999999999999</v>
      </c>
    </row>
    <row r="130" spans="1:8" x14ac:dyDescent="0.25">
      <c r="A130" s="18" t="s">
        <v>62</v>
      </c>
      <c r="B130" s="20">
        <f>SUM(B124:B129)</f>
        <v>37610.600000000006</v>
      </c>
      <c r="C130" s="20">
        <f t="shared" ref="C130" si="34">SUM(C124:C129)</f>
        <v>9957.86</v>
      </c>
      <c r="D130" s="20">
        <f t="shared" ref="D130" si="35">SUM(D124:D129)</f>
        <v>4996.2</v>
      </c>
      <c r="E130" s="20">
        <f t="shared" ref="E130" si="36">SUM(E124:E129)</f>
        <v>3549.81</v>
      </c>
      <c r="F130" s="20">
        <f t="shared" ref="F130" si="37">SUM(F124:F129)</f>
        <v>2064.4100000000003</v>
      </c>
      <c r="G130" s="20">
        <f t="shared" ref="G130" si="38">SUM(G124:G129)</f>
        <v>1554.6200000000001</v>
      </c>
      <c r="H130" s="22">
        <f t="shared" si="33"/>
        <v>59733.500000000007</v>
      </c>
    </row>
    <row r="131" spans="1:8" x14ac:dyDescent="0.25">
      <c r="A131" s="34" t="s">
        <v>87</v>
      </c>
      <c r="B131" s="33"/>
      <c r="C131" s="33"/>
      <c r="D131" s="33"/>
      <c r="E131" s="33"/>
      <c r="F131" s="33"/>
      <c r="G131" s="33"/>
      <c r="H131" s="33"/>
    </row>
    <row r="132" spans="1:8" x14ac:dyDescent="0.25">
      <c r="A132" s="34" t="s">
        <v>69</v>
      </c>
      <c r="B132" s="33"/>
      <c r="C132" s="33"/>
      <c r="D132" s="33"/>
      <c r="E132" s="33"/>
      <c r="F132" s="33"/>
      <c r="G132" s="33"/>
      <c r="H132" s="33"/>
    </row>
    <row r="133" spans="1:8" x14ac:dyDescent="0.25">
      <c r="A133" s="35" t="s">
        <v>103</v>
      </c>
      <c r="B133" s="33"/>
      <c r="C133" s="33"/>
      <c r="D133" s="33"/>
      <c r="E133" s="33"/>
      <c r="F133" s="33"/>
      <c r="G133" s="33"/>
      <c r="H133" s="33"/>
    </row>
    <row r="134" spans="1:8" x14ac:dyDescent="0.25">
      <c r="A134" s="32"/>
      <c r="B134" s="33"/>
      <c r="C134" s="33"/>
      <c r="D134" s="33"/>
      <c r="E134" s="33"/>
      <c r="F134" s="33"/>
      <c r="G134" s="33"/>
      <c r="H134" s="33"/>
    </row>
    <row r="135" spans="1:8" x14ac:dyDescent="0.25">
      <c r="A135" s="3" t="s">
        <v>60</v>
      </c>
    </row>
    <row r="136" spans="1:8" x14ac:dyDescent="0.25">
      <c r="B136" s="5" t="s">
        <v>18</v>
      </c>
      <c r="C136" s="6" t="s">
        <v>19</v>
      </c>
      <c r="D136" s="6" t="s">
        <v>20</v>
      </c>
      <c r="E136" s="6" t="s">
        <v>21</v>
      </c>
      <c r="F136" s="6" t="s">
        <v>22</v>
      </c>
      <c r="G136" s="7" t="s">
        <v>23</v>
      </c>
      <c r="H136" s="8" t="s">
        <v>61</v>
      </c>
    </row>
    <row r="137" spans="1:8" x14ac:dyDescent="0.25">
      <c r="A137" s="14" t="s">
        <v>0</v>
      </c>
      <c r="B137" s="4">
        <v>96746.84</v>
      </c>
      <c r="C137" s="4">
        <v>5382.9</v>
      </c>
      <c r="D137" s="4">
        <v>1274.95</v>
      </c>
      <c r="E137" s="4">
        <v>704.01</v>
      </c>
      <c r="F137" s="4">
        <v>312.14</v>
      </c>
      <c r="G137" s="4">
        <v>216.28</v>
      </c>
      <c r="H137" s="16">
        <f>SUM(B137:G137)</f>
        <v>104637.11999999998</v>
      </c>
    </row>
    <row r="138" spans="1:8" x14ac:dyDescent="0.25">
      <c r="A138" s="15" t="s">
        <v>1</v>
      </c>
      <c r="B138" s="4">
        <v>24508.25</v>
      </c>
      <c r="C138" s="4">
        <v>6201.3</v>
      </c>
      <c r="D138" s="4">
        <v>1259.71</v>
      </c>
      <c r="E138" s="4">
        <v>698.72</v>
      </c>
      <c r="F138" s="4">
        <v>287.61</v>
      </c>
      <c r="G138" s="4">
        <v>202.93</v>
      </c>
      <c r="H138" s="17">
        <f t="shared" ref="H138:H143" si="39">SUM(B138:G138)</f>
        <v>33158.519999999997</v>
      </c>
    </row>
    <row r="139" spans="1:8" x14ac:dyDescent="0.25">
      <c r="A139" s="15" t="s">
        <v>2</v>
      </c>
      <c r="B139" s="4">
        <v>10168.86</v>
      </c>
      <c r="C139" s="4">
        <v>6670.33</v>
      </c>
      <c r="D139" s="4">
        <v>2718.48</v>
      </c>
      <c r="E139" s="4">
        <v>1465.25</v>
      </c>
      <c r="F139" s="4">
        <v>551.73</v>
      </c>
      <c r="G139" s="4">
        <v>242.75</v>
      </c>
      <c r="H139" s="17">
        <f t="shared" si="39"/>
        <v>21817.4</v>
      </c>
    </row>
    <row r="140" spans="1:8" x14ac:dyDescent="0.25">
      <c r="A140" s="15" t="s">
        <v>3</v>
      </c>
      <c r="B140" s="4">
        <v>3554.85</v>
      </c>
      <c r="C140" s="4">
        <v>3626.3</v>
      </c>
      <c r="D140" s="4">
        <v>1965.6</v>
      </c>
      <c r="E140" s="4">
        <v>1614.54</v>
      </c>
      <c r="F140" s="4">
        <v>658.12</v>
      </c>
      <c r="G140" s="4">
        <v>315.12</v>
      </c>
      <c r="H140" s="17">
        <f t="shared" si="39"/>
        <v>11734.530000000002</v>
      </c>
    </row>
    <row r="141" spans="1:8" x14ac:dyDescent="0.25">
      <c r="A141" s="15" t="s">
        <v>4</v>
      </c>
      <c r="B141" s="4">
        <v>1119.74</v>
      </c>
      <c r="C141" s="4">
        <v>1648.3</v>
      </c>
      <c r="D141" s="4">
        <v>918.78</v>
      </c>
      <c r="E141" s="4">
        <v>821.41</v>
      </c>
      <c r="F141" s="4">
        <v>394.37</v>
      </c>
      <c r="G141" s="4">
        <v>354.02</v>
      </c>
      <c r="H141" s="17">
        <f t="shared" si="39"/>
        <v>5256.619999999999</v>
      </c>
    </row>
    <row r="142" spans="1:8" x14ac:dyDescent="0.25">
      <c r="A142" s="15" t="s">
        <v>5</v>
      </c>
      <c r="B142" s="4">
        <v>901.88</v>
      </c>
      <c r="C142" s="4">
        <v>917.54</v>
      </c>
      <c r="D142" s="4">
        <v>436.36</v>
      </c>
      <c r="E142" s="4">
        <v>428.38</v>
      </c>
      <c r="F142" s="4">
        <v>290.55</v>
      </c>
      <c r="G142" s="4">
        <v>211.31</v>
      </c>
      <c r="H142" s="17">
        <f t="shared" si="39"/>
        <v>3186.0200000000004</v>
      </c>
    </row>
    <row r="143" spans="1:8" x14ac:dyDescent="0.25">
      <c r="A143" s="18" t="s">
        <v>62</v>
      </c>
      <c r="B143" s="20">
        <f>SUM(B137:B142)</f>
        <v>137000.42000000001</v>
      </c>
      <c r="C143" s="20">
        <f t="shared" ref="C143" si="40">SUM(C137:C142)</f>
        <v>24446.67</v>
      </c>
      <c r="D143" s="20">
        <f t="shared" ref="D143" si="41">SUM(D137:D142)</f>
        <v>8573.8799999999992</v>
      </c>
      <c r="E143" s="20">
        <f t="shared" ref="E143" si="42">SUM(E137:E142)</f>
        <v>5732.31</v>
      </c>
      <c r="F143" s="20">
        <f t="shared" ref="F143" si="43">SUM(F137:F142)</f>
        <v>2494.52</v>
      </c>
      <c r="G143" s="20">
        <f t="shared" ref="G143" si="44">SUM(G137:G142)</f>
        <v>1542.4099999999999</v>
      </c>
      <c r="H143" s="22">
        <f t="shared" si="39"/>
        <v>179790.21000000002</v>
      </c>
    </row>
    <row r="144" spans="1:8" x14ac:dyDescent="0.25">
      <c r="A144" s="34" t="s">
        <v>80</v>
      </c>
      <c r="B144" s="33"/>
      <c r="C144" s="33"/>
      <c r="D144" s="33"/>
      <c r="E144" s="33"/>
      <c r="F144" s="33"/>
      <c r="G144" s="33"/>
      <c r="H144" s="33"/>
    </row>
    <row r="145" spans="1:8" x14ac:dyDescent="0.25">
      <c r="A145" s="34" t="s">
        <v>69</v>
      </c>
      <c r="B145" s="33"/>
      <c r="C145" s="33"/>
      <c r="D145" s="33"/>
      <c r="E145" s="33"/>
      <c r="F145" s="33"/>
      <c r="G145" s="33"/>
      <c r="H145" s="33"/>
    </row>
    <row r="146" spans="1:8" x14ac:dyDescent="0.25">
      <c r="A146" s="35" t="s">
        <v>103</v>
      </c>
      <c r="B146" s="33"/>
      <c r="C146" s="33"/>
      <c r="D146" s="33"/>
      <c r="E146" s="33"/>
      <c r="F146" s="33"/>
      <c r="G146" s="33"/>
      <c r="H146" s="33"/>
    </row>
    <row r="148" spans="1:8" x14ac:dyDescent="0.25">
      <c r="A148" s="3" t="s">
        <v>63</v>
      </c>
    </row>
    <row r="149" spans="1:8" x14ac:dyDescent="0.25">
      <c r="B149" s="5" t="s">
        <v>18</v>
      </c>
      <c r="C149" s="6" t="s">
        <v>19</v>
      </c>
      <c r="D149" s="6" t="s">
        <v>20</v>
      </c>
      <c r="E149" s="6" t="s">
        <v>21</v>
      </c>
      <c r="F149" s="6" t="s">
        <v>22</v>
      </c>
      <c r="G149" s="7" t="s">
        <v>23</v>
      </c>
      <c r="H149" s="8" t="s">
        <v>61</v>
      </c>
    </row>
    <row r="150" spans="1:8" x14ac:dyDescent="0.25">
      <c r="A150" s="14" t="s">
        <v>0</v>
      </c>
      <c r="B150" s="4">
        <f t="shared" ref="B150:H156" si="45">B124+B137</f>
        <v>128466.58</v>
      </c>
      <c r="C150" s="4">
        <f t="shared" si="45"/>
        <v>10931.27</v>
      </c>
      <c r="D150" s="4">
        <f t="shared" si="45"/>
        <v>3495.21</v>
      </c>
      <c r="E150" s="4">
        <f t="shared" si="45"/>
        <v>1645.12</v>
      </c>
      <c r="F150" s="4">
        <f t="shared" si="45"/>
        <v>643.09999999999991</v>
      </c>
      <c r="G150" s="4">
        <f t="shared" si="45"/>
        <v>345.45</v>
      </c>
      <c r="H150" s="16">
        <f t="shared" si="45"/>
        <v>145526.72999999998</v>
      </c>
    </row>
    <row r="151" spans="1:8" x14ac:dyDescent="0.25">
      <c r="A151" s="15" t="s">
        <v>1</v>
      </c>
      <c r="B151" s="4">
        <f t="shared" si="45"/>
        <v>28285.239999999998</v>
      </c>
      <c r="C151" s="4">
        <f t="shared" si="45"/>
        <v>8251.7999999999993</v>
      </c>
      <c r="D151" s="4">
        <f t="shared" si="45"/>
        <v>2170.63</v>
      </c>
      <c r="E151" s="4">
        <f t="shared" si="45"/>
        <v>1455.8200000000002</v>
      </c>
      <c r="F151" s="4">
        <f t="shared" si="45"/>
        <v>655.39</v>
      </c>
      <c r="G151" s="4">
        <f t="shared" si="45"/>
        <v>436.28</v>
      </c>
      <c r="H151" s="17">
        <f t="shared" si="45"/>
        <v>41255.159999999996</v>
      </c>
    </row>
    <row r="152" spans="1:8" x14ac:dyDescent="0.25">
      <c r="A152" s="15" t="s">
        <v>2</v>
      </c>
      <c r="B152" s="4">
        <f t="shared" si="45"/>
        <v>11343.23</v>
      </c>
      <c r="C152" s="4">
        <f t="shared" si="45"/>
        <v>8047.11</v>
      </c>
      <c r="D152" s="4">
        <f t="shared" si="45"/>
        <v>3707.39</v>
      </c>
      <c r="E152" s="4">
        <f t="shared" si="45"/>
        <v>2233.63</v>
      </c>
      <c r="F152" s="4">
        <f t="shared" si="45"/>
        <v>995.54</v>
      </c>
      <c r="G152" s="4">
        <f t="shared" si="45"/>
        <v>497.06</v>
      </c>
      <c r="H152" s="17">
        <f t="shared" si="45"/>
        <v>26823.960000000003</v>
      </c>
    </row>
    <row r="153" spans="1:8" x14ac:dyDescent="0.25">
      <c r="A153" s="15" t="s">
        <v>3</v>
      </c>
      <c r="B153" s="4">
        <f t="shared" si="45"/>
        <v>3975.7999999999997</v>
      </c>
      <c r="C153" s="4">
        <f t="shared" si="45"/>
        <v>4220.9800000000005</v>
      </c>
      <c r="D153" s="4">
        <f t="shared" si="45"/>
        <v>2542.89</v>
      </c>
      <c r="E153" s="4">
        <f t="shared" si="45"/>
        <v>2322.44</v>
      </c>
      <c r="F153" s="4">
        <f t="shared" si="45"/>
        <v>1176.33</v>
      </c>
      <c r="G153" s="4">
        <f t="shared" si="45"/>
        <v>706.04</v>
      </c>
      <c r="H153" s="17">
        <f t="shared" si="45"/>
        <v>14944.480000000003</v>
      </c>
    </row>
    <row r="154" spans="1:8" x14ac:dyDescent="0.25">
      <c r="A154" s="15" t="s">
        <v>4</v>
      </c>
      <c r="B154" s="4">
        <f t="shared" si="45"/>
        <v>1269.1300000000001</v>
      </c>
      <c r="C154" s="4">
        <f t="shared" si="45"/>
        <v>1859.92</v>
      </c>
      <c r="D154" s="4">
        <f t="shared" si="45"/>
        <v>1114.98</v>
      </c>
      <c r="E154" s="4">
        <f t="shared" si="45"/>
        <v>1078.8800000000001</v>
      </c>
      <c r="F154" s="4">
        <f t="shared" si="45"/>
        <v>684.22</v>
      </c>
      <c r="G154" s="4">
        <f t="shared" si="45"/>
        <v>754.13</v>
      </c>
      <c r="H154" s="17">
        <f t="shared" si="45"/>
        <v>6761.2599999999993</v>
      </c>
    </row>
    <row r="155" spans="1:8" x14ac:dyDescent="0.25">
      <c r="A155" s="15" t="s">
        <v>5</v>
      </c>
      <c r="B155" s="4">
        <f t="shared" si="45"/>
        <v>1271.04</v>
      </c>
      <c r="C155" s="4">
        <f t="shared" si="45"/>
        <v>1093.45</v>
      </c>
      <c r="D155" s="4">
        <f t="shared" si="45"/>
        <v>538.98</v>
      </c>
      <c r="E155" s="4">
        <f t="shared" si="45"/>
        <v>546.23</v>
      </c>
      <c r="F155" s="4">
        <f t="shared" si="45"/>
        <v>404.35</v>
      </c>
      <c r="G155" s="4">
        <f t="shared" si="45"/>
        <v>358.07</v>
      </c>
      <c r="H155" s="17">
        <f t="shared" si="45"/>
        <v>4212.1200000000008</v>
      </c>
    </row>
    <row r="156" spans="1:8" x14ac:dyDescent="0.25">
      <c r="A156" s="18" t="s">
        <v>62</v>
      </c>
      <c r="B156" s="20">
        <f t="shared" si="45"/>
        <v>174611.02000000002</v>
      </c>
      <c r="C156" s="20">
        <f t="shared" si="45"/>
        <v>34404.53</v>
      </c>
      <c r="D156" s="20">
        <f t="shared" si="45"/>
        <v>13570.079999999998</v>
      </c>
      <c r="E156" s="20">
        <f t="shared" si="45"/>
        <v>9282.1200000000008</v>
      </c>
      <c r="F156" s="20">
        <f t="shared" si="45"/>
        <v>4558.93</v>
      </c>
      <c r="G156" s="20">
        <f t="shared" si="45"/>
        <v>3097.0299999999997</v>
      </c>
      <c r="H156" s="22">
        <f t="shared" si="45"/>
        <v>239523.71000000002</v>
      </c>
    </row>
    <row r="157" spans="1:8" x14ac:dyDescent="0.25">
      <c r="A157" s="34" t="s">
        <v>69</v>
      </c>
    </row>
    <row r="158" spans="1:8" x14ac:dyDescent="0.25">
      <c r="A158" s="35" t="s">
        <v>103</v>
      </c>
    </row>
  </sheetData>
  <pageMargins left="0.25" right="0.25" top="0.75" bottom="0.75" header="0.3" footer="0.3"/>
  <pageSetup paperSize="9" scale="8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8"/>
  <sheetViews>
    <sheetView workbookViewId="0"/>
  </sheetViews>
  <sheetFormatPr baseColWidth="10" defaultRowHeight="15" x14ac:dyDescent="0.25"/>
  <cols>
    <col min="1" max="1" width="14.85546875" style="2" bestFit="1" customWidth="1"/>
    <col min="2" max="2" width="17.42578125" style="2" customWidth="1"/>
    <col min="3" max="3" width="11.85546875" style="2" bestFit="1" customWidth="1"/>
    <col min="4" max="6" width="12.85546875" style="2" bestFit="1" customWidth="1"/>
    <col min="7" max="7" width="16.85546875" style="2" customWidth="1"/>
    <col min="8" max="8" width="17.28515625" style="2" customWidth="1"/>
    <col min="9" max="16384" width="11.42578125" style="2"/>
  </cols>
  <sheetData>
    <row r="1" spans="1:8" x14ac:dyDescent="0.25">
      <c r="A1" s="1" t="s">
        <v>34</v>
      </c>
    </row>
    <row r="2" spans="1:8" x14ac:dyDescent="0.25">
      <c r="A2" s="3" t="s">
        <v>59</v>
      </c>
    </row>
    <row r="3" spans="1:8" x14ac:dyDescent="0.25">
      <c r="B3" s="5" t="s">
        <v>28</v>
      </c>
      <c r="C3" s="6" t="s">
        <v>29</v>
      </c>
      <c r="D3" s="6" t="s">
        <v>30</v>
      </c>
      <c r="E3" s="6" t="s">
        <v>31</v>
      </c>
      <c r="F3" s="6" t="s">
        <v>32</v>
      </c>
      <c r="G3" s="7" t="s">
        <v>33</v>
      </c>
      <c r="H3" s="8" t="s">
        <v>61</v>
      </c>
    </row>
    <row r="4" spans="1:8" x14ac:dyDescent="0.25">
      <c r="A4" s="14" t="s">
        <v>0</v>
      </c>
      <c r="B4" s="4">
        <v>108556.37</v>
      </c>
      <c r="C4" s="4">
        <v>103966.59</v>
      </c>
      <c r="D4" s="4">
        <v>51009.2</v>
      </c>
      <c r="E4" s="4">
        <v>34356.92</v>
      </c>
      <c r="F4" s="4">
        <v>10603.05</v>
      </c>
      <c r="G4" s="4">
        <v>8448.73</v>
      </c>
      <c r="H4" s="16">
        <f>SUM(B4:G4)</f>
        <v>316940.85999999993</v>
      </c>
    </row>
    <row r="5" spans="1:8" x14ac:dyDescent="0.25">
      <c r="A5" s="15" t="s">
        <v>1</v>
      </c>
      <c r="B5" s="4">
        <v>111384.83</v>
      </c>
      <c r="C5" s="4">
        <v>157564.76</v>
      </c>
      <c r="D5" s="4">
        <v>99412.160000000003</v>
      </c>
      <c r="E5" s="4">
        <v>77552.91</v>
      </c>
      <c r="F5" s="4">
        <v>25758.81</v>
      </c>
      <c r="G5" s="4">
        <v>23572.92</v>
      </c>
      <c r="H5" s="17">
        <f t="shared" ref="H5:H10" si="0">SUM(B5:G5)</f>
        <v>495246.39</v>
      </c>
    </row>
    <row r="6" spans="1:8" x14ac:dyDescent="0.25">
      <c r="A6" s="15" t="s">
        <v>2</v>
      </c>
      <c r="B6" s="4">
        <v>118579.19</v>
      </c>
      <c r="C6" s="4">
        <v>207374.48</v>
      </c>
      <c r="D6" s="4">
        <v>165451.76</v>
      </c>
      <c r="E6" s="4">
        <v>152272.42000000001</v>
      </c>
      <c r="F6" s="4">
        <v>60774.879999999997</v>
      </c>
      <c r="G6" s="4">
        <v>66513.45</v>
      </c>
      <c r="H6" s="17">
        <f t="shared" si="0"/>
        <v>770966.18</v>
      </c>
    </row>
    <row r="7" spans="1:8" x14ac:dyDescent="0.25">
      <c r="A7" s="15" t="s">
        <v>3</v>
      </c>
      <c r="B7" s="4">
        <v>82505.52</v>
      </c>
      <c r="C7" s="4">
        <v>160647.92000000001</v>
      </c>
      <c r="D7" s="4">
        <v>155754.94</v>
      </c>
      <c r="E7" s="4">
        <v>169747.71</v>
      </c>
      <c r="F7" s="4">
        <v>84839.73</v>
      </c>
      <c r="G7" s="4">
        <v>101199.97</v>
      </c>
      <c r="H7" s="17">
        <f t="shared" si="0"/>
        <v>754695.78999999992</v>
      </c>
    </row>
    <row r="8" spans="1:8" x14ac:dyDescent="0.25">
      <c r="A8" s="15" t="s">
        <v>4</v>
      </c>
      <c r="B8" s="4">
        <v>36670.18</v>
      </c>
      <c r="C8" s="4">
        <v>74970.63</v>
      </c>
      <c r="D8" s="4">
        <v>85772.18</v>
      </c>
      <c r="E8" s="4">
        <v>107087.27</v>
      </c>
      <c r="F8" s="4">
        <v>59515.7</v>
      </c>
      <c r="G8" s="4">
        <v>70255.86</v>
      </c>
      <c r="H8" s="17">
        <f t="shared" si="0"/>
        <v>434271.82</v>
      </c>
    </row>
    <row r="9" spans="1:8" x14ac:dyDescent="0.25">
      <c r="A9" s="15" t="s">
        <v>5</v>
      </c>
      <c r="B9" s="4">
        <v>21562.39</v>
      </c>
      <c r="C9" s="4">
        <v>43055.08</v>
      </c>
      <c r="D9" s="4">
        <v>59434.63</v>
      </c>
      <c r="E9" s="4">
        <v>87019.34</v>
      </c>
      <c r="F9" s="4">
        <v>44677.5</v>
      </c>
      <c r="G9" s="4">
        <v>43946.1</v>
      </c>
      <c r="H9" s="17">
        <f t="shared" si="0"/>
        <v>299695.03999999998</v>
      </c>
    </row>
    <row r="10" spans="1:8" x14ac:dyDescent="0.25">
      <c r="A10" s="18" t="s">
        <v>62</v>
      </c>
      <c r="B10" s="20">
        <f>SUM(B4:B9)</f>
        <v>479258.48000000004</v>
      </c>
      <c r="C10" s="20">
        <f t="shared" ref="C10:G10" si="1">SUM(C4:C9)</f>
        <v>747579.46</v>
      </c>
      <c r="D10" s="20">
        <f t="shared" si="1"/>
        <v>616834.87</v>
      </c>
      <c r="E10" s="20">
        <f t="shared" si="1"/>
        <v>628036.56999999995</v>
      </c>
      <c r="F10" s="20">
        <f t="shared" si="1"/>
        <v>286169.67</v>
      </c>
      <c r="G10" s="20">
        <f t="shared" si="1"/>
        <v>313937.02999999997</v>
      </c>
      <c r="H10" s="22">
        <f t="shared" si="0"/>
        <v>3071816.0799999996</v>
      </c>
    </row>
    <row r="11" spans="1:8" x14ac:dyDescent="0.25">
      <c r="A11" s="34" t="s">
        <v>79</v>
      </c>
      <c r="B11" s="33"/>
      <c r="C11" s="33"/>
      <c r="D11" s="33"/>
      <c r="E11" s="33"/>
      <c r="F11" s="33"/>
      <c r="G11" s="33"/>
      <c r="H11" s="33"/>
    </row>
    <row r="12" spans="1:8" x14ac:dyDescent="0.25">
      <c r="A12" s="34" t="s">
        <v>69</v>
      </c>
      <c r="B12" s="33"/>
      <c r="C12" s="33"/>
      <c r="D12" s="33"/>
      <c r="E12" s="33"/>
      <c r="F12" s="33"/>
      <c r="G12" s="33"/>
      <c r="H12" s="33"/>
    </row>
    <row r="13" spans="1:8" x14ac:dyDescent="0.25">
      <c r="A13" s="35" t="s">
        <v>103</v>
      </c>
      <c r="B13" s="33"/>
      <c r="C13" s="33"/>
      <c r="D13" s="33"/>
      <c r="E13" s="33"/>
      <c r="F13" s="33"/>
      <c r="G13" s="33"/>
      <c r="H13" s="33"/>
    </row>
    <row r="15" spans="1:8" x14ac:dyDescent="0.25">
      <c r="A15" s="3" t="s">
        <v>60</v>
      </c>
    </row>
    <row r="16" spans="1:8" x14ac:dyDescent="0.25">
      <c r="B16" s="5" t="s">
        <v>28</v>
      </c>
      <c r="C16" s="6" t="s">
        <v>29</v>
      </c>
      <c r="D16" s="6" t="s">
        <v>30</v>
      </c>
      <c r="E16" s="6" t="s">
        <v>31</v>
      </c>
      <c r="F16" s="6" t="s">
        <v>32</v>
      </c>
      <c r="G16" s="7" t="s">
        <v>33</v>
      </c>
      <c r="H16" s="8" t="s">
        <v>61</v>
      </c>
    </row>
    <row r="17" spans="1:8" x14ac:dyDescent="0.25">
      <c r="A17" s="14" t="s">
        <v>0</v>
      </c>
      <c r="B17" s="4">
        <v>468585.03</v>
      </c>
      <c r="C17" s="4">
        <v>433213.29</v>
      </c>
      <c r="D17" s="4">
        <v>186198.56</v>
      </c>
      <c r="E17" s="4">
        <v>138889.84</v>
      </c>
      <c r="F17" s="4">
        <v>46591.55</v>
      </c>
      <c r="G17" s="4">
        <v>33714.959999999999</v>
      </c>
      <c r="H17" s="16">
        <f>SUM(B17:G17)</f>
        <v>1307193.2300000002</v>
      </c>
    </row>
    <row r="18" spans="1:8" x14ac:dyDescent="0.25">
      <c r="A18" s="15" t="s">
        <v>1</v>
      </c>
      <c r="B18" s="4">
        <v>728959.6</v>
      </c>
      <c r="C18" s="4">
        <v>954080.97</v>
      </c>
      <c r="D18" s="4">
        <v>561492.23</v>
      </c>
      <c r="E18" s="4">
        <v>473346.8</v>
      </c>
      <c r="F18" s="4">
        <v>188000.05</v>
      </c>
      <c r="G18" s="4">
        <v>195703.18</v>
      </c>
      <c r="H18" s="17">
        <f t="shared" ref="H18:H23" si="2">SUM(B18:G18)</f>
        <v>3101582.8299999996</v>
      </c>
    </row>
    <row r="19" spans="1:8" x14ac:dyDescent="0.25">
      <c r="A19" s="15" t="s">
        <v>2</v>
      </c>
      <c r="B19" s="4">
        <v>793538.82</v>
      </c>
      <c r="C19" s="4">
        <v>1257658.51</v>
      </c>
      <c r="D19" s="4">
        <v>949025.72</v>
      </c>
      <c r="E19" s="4">
        <v>960450.09</v>
      </c>
      <c r="F19" s="4">
        <v>485709.68</v>
      </c>
      <c r="G19" s="4">
        <v>748438.46</v>
      </c>
      <c r="H19" s="17">
        <f t="shared" si="2"/>
        <v>5194821.2799999993</v>
      </c>
    </row>
    <row r="20" spans="1:8" x14ac:dyDescent="0.25">
      <c r="A20" s="15" t="s">
        <v>3</v>
      </c>
      <c r="B20" s="4">
        <v>617807.76</v>
      </c>
      <c r="C20" s="4">
        <v>1112944.76</v>
      </c>
      <c r="D20" s="4">
        <v>1064287.1399999999</v>
      </c>
      <c r="E20" s="4">
        <v>1287820.08</v>
      </c>
      <c r="F20" s="4">
        <v>792334.61</v>
      </c>
      <c r="G20" s="4">
        <v>1470795.64</v>
      </c>
      <c r="H20" s="17">
        <f t="shared" si="2"/>
        <v>6345989.9900000002</v>
      </c>
    </row>
    <row r="21" spans="1:8" x14ac:dyDescent="0.25">
      <c r="A21" s="15" t="s">
        <v>4</v>
      </c>
      <c r="B21" s="4">
        <v>349539.39</v>
      </c>
      <c r="C21" s="4">
        <v>690449.15</v>
      </c>
      <c r="D21" s="4">
        <v>807035.97</v>
      </c>
      <c r="E21" s="4">
        <v>1111865.6499999999</v>
      </c>
      <c r="F21" s="4">
        <v>726591.92</v>
      </c>
      <c r="G21" s="4">
        <v>1346203.07</v>
      </c>
      <c r="H21" s="17">
        <f t="shared" si="2"/>
        <v>5031685.1500000004</v>
      </c>
    </row>
    <row r="22" spans="1:8" x14ac:dyDescent="0.25">
      <c r="A22" s="15" t="s">
        <v>5</v>
      </c>
      <c r="B22" s="4">
        <v>230331.87</v>
      </c>
      <c r="C22" s="4">
        <v>480187.66</v>
      </c>
      <c r="D22" s="4">
        <v>672975.39</v>
      </c>
      <c r="E22" s="4">
        <v>1079488.43</v>
      </c>
      <c r="F22" s="4">
        <v>675889.69</v>
      </c>
      <c r="G22" s="4">
        <v>1088074.81</v>
      </c>
      <c r="H22" s="17">
        <f t="shared" si="2"/>
        <v>4226947.8499999996</v>
      </c>
    </row>
    <row r="23" spans="1:8" x14ac:dyDescent="0.25">
      <c r="A23" s="18" t="s">
        <v>62</v>
      </c>
      <c r="B23" s="20">
        <f>SUM(B17:B22)</f>
        <v>3188762.47</v>
      </c>
      <c r="C23" s="20">
        <f t="shared" ref="C23" si="3">SUM(C17:C22)</f>
        <v>4928534.3400000008</v>
      </c>
      <c r="D23" s="20">
        <f t="shared" ref="D23" si="4">SUM(D17:D22)</f>
        <v>4241015.01</v>
      </c>
      <c r="E23" s="20">
        <f t="shared" ref="E23" si="5">SUM(E17:E22)</f>
        <v>5051860.8899999997</v>
      </c>
      <c r="F23" s="20">
        <f t="shared" ref="F23" si="6">SUM(F17:F22)</f>
        <v>2915117.5</v>
      </c>
      <c r="G23" s="20">
        <f t="shared" ref="G23" si="7">SUM(G17:G22)</f>
        <v>4882930.1199999992</v>
      </c>
      <c r="H23" s="22">
        <f t="shared" si="2"/>
        <v>25208220.329999998</v>
      </c>
    </row>
    <row r="24" spans="1:8" x14ac:dyDescent="0.25">
      <c r="A24" s="34" t="s">
        <v>80</v>
      </c>
      <c r="B24" s="33"/>
      <c r="C24" s="33"/>
      <c r="D24" s="33"/>
      <c r="E24" s="33"/>
      <c r="F24" s="33"/>
      <c r="G24" s="33"/>
      <c r="H24" s="33"/>
    </row>
    <row r="25" spans="1:8" x14ac:dyDescent="0.25">
      <c r="A25" s="34" t="s">
        <v>69</v>
      </c>
      <c r="B25" s="33"/>
      <c r="C25" s="33"/>
      <c r="D25" s="33"/>
      <c r="E25" s="33"/>
      <c r="F25" s="33"/>
      <c r="G25" s="33"/>
      <c r="H25" s="33"/>
    </row>
    <row r="26" spans="1:8" x14ac:dyDescent="0.25">
      <c r="A26" s="35" t="s">
        <v>103</v>
      </c>
      <c r="B26" s="33"/>
      <c r="C26" s="33"/>
      <c r="D26" s="33"/>
      <c r="E26" s="33"/>
      <c r="F26" s="33"/>
      <c r="G26" s="33"/>
      <c r="H26" s="33"/>
    </row>
    <row r="28" spans="1:8" x14ac:dyDescent="0.25">
      <c r="A28" s="3" t="s">
        <v>63</v>
      </c>
    </row>
    <row r="29" spans="1:8" x14ac:dyDescent="0.25">
      <c r="B29" s="5" t="s">
        <v>28</v>
      </c>
      <c r="C29" s="6" t="s">
        <v>29</v>
      </c>
      <c r="D29" s="6" t="s">
        <v>30</v>
      </c>
      <c r="E29" s="6" t="s">
        <v>31</v>
      </c>
      <c r="F29" s="6" t="s">
        <v>32</v>
      </c>
      <c r="G29" s="7" t="s">
        <v>33</v>
      </c>
      <c r="H29" s="8" t="s">
        <v>61</v>
      </c>
    </row>
    <row r="30" spans="1:8" x14ac:dyDescent="0.25">
      <c r="A30" s="14" t="s">
        <v>0</v>
      </c>
      <c r="B30" s="4">
        <f t="shared" ref="B30:B36" si="8">B4+B17</f>
        <v>577141.4</v>
      </c>
      <c r="C30" s="4">
        <f t="shared" ref="C30:H30" si="9">C4+C17</f>
        <v>537179.88</v>
      </c>
      <c r="D30" s="4">
        <f t="shared" si="9"/>
        <v>237207.76</v>
      </c>
      <c r="E30" s="4">
        <f t="shared" si="9"/>
        <v>173246.76</v>
      </c>
      <c r="F30" s="4">
        <f t="shared" si="9"/>
        <v>57194.600000000006</v>
      </c>
      <c r="G30" s="4">
        <f t="shared" si="9"/>
        <v>42163.69</v>
      </c>
      <c r="H30" s="16">
        <f t="shared" si="9"/>
        <v>1624134.09</v>
      </c>
    </row>
    <row r="31" spans="1:8" x14ac:dyDescent="0.25">
      <c r="A31" s="15" t="s">
        <v>1</v>
      </c>
      <c r="B31" s="4">
        <f t="shared" si="8"/>
        <v>840344.42999999993</v>
      </c>
      <c r="C31" s="4">
        <f t="shared" ref="C31:H36" si="10">C5+C18</f>
        <v>1111645.73</v>
      </c>
      <c r="D31" s="4">
        <f t="shared" si="10"/>
        <v>660904.39</v>
      </c>
      <c r="E31" s="4">
        <f t="shared" si="10"/>
        <v>550899.71</v>
      </c>
      <c r="F31" s="4">
        <f t="shared" si="10"/>
        <v>213758.86</v>
      </c>
      <c r="G31" s="4">
        <f t="shared" si="10"/>
        <v>219276.09999999998</v>
      </c>
      <c r="H31" s="17">
        <f t="shared" si="10"/>
        <v>3596829.2199999997</v>
      </c>
    </row>
    <row r="32" spans="1:8" x14ac:dyDescent="0.25">
      <c r="A32" s="15" t="s">
        <v>2</v>
      </c>
      <c r="B32" s="4">
        <f t="shared" si="8"/>
        <v>912118.01</v>
      </c>
      <c r="C32" s="4">
        <f t="shared" si="10"/>
        <v>1465032.99</v>
      </c>
      <c r="D32" s="4">
        <f t="shared" si="10"/>
        <v>1114477.48</v>
      </c>
      <c r="E32" s="4">
        <f t="shared" si="10"/>
        <v>1112722.51</v>
      </c>
      <c r="F32" s="4">
        <f t="shared" si="10"/>
        <v>546484.55999999994</v>
      </c>
      <c r="G32" s="4">
        <f t="shared" si="10"/>
        <v>814951.90999999992</v>
      </c>
      <c r="H32" s="17">
        <f t="shared" si="10"/>
        <v>5965787.459999999</v>
      </c>
    </row>
    <row r="33" spans="1:8" x14ac:dyDescent="0.25">
      <c r="A33" s="15" t="s">
        <v>3</v>
      </c>
      <c r="B33" s="4">
        <f t="shared" si="8"/>
        <v>700313.28</v>
      </c>
      <c r="C33" s="4">
        <f t="shared" si="10"/>
        <v>1273592.68</v>
      </c>
      <c r="D33" s="4">
        <f t="shared" si="10"/>
        <v>1220042.0799999998</v>
      </c>
      <c r="E33" s="4">
        <f t="shared" si="10"/>
        <v>1457567.79</v>
      </c>
      <c r="F33" s="4">
        <f t="shared" si="10"/>
        <v>877174.34</v>
      </c>
      <c r="G33" s="4">
        <f t="shared" si="10"/>
        <v>1571995.6099999999</v>
      </c>
      <c r="H33" s="17">
        <f t="shared" si="10"/>
        <v>7100685.7800000003</v>
      </c>
    </row>
    <row r="34" spans="1:8" x14ac:dyDescent="0.25">
      <c r="A34" s="15" t="s">
        <v>4</v>
      </c>
      <c r="B34" s="4">
        <f t="shared" si="8"/>
        <v>386209.57</v>
      </c>
      <c r="C34" s="4">
        <f t="shared" si="10"/>
        <v>765419.78</v>
      </c>
      <c r="D34" s="4">
        <f t="shared" si="10"/>
        <v>892808.14999999991</v>
      </c>
      <c r="E34" s="4">
        <f t="shared" si="10"/>
        <v>1218952.92</v>
      </c>
      <c r="F34" s="4">
        <f t="shared" si="10"/>
        <v>786107.62</v>
      </c>
      <c r="G34" s="4">
        <f t="shared" si="10"/>
        <v>1416458.9300000002</v>
      </c>
      <c r="H34" s="17">
        <f t="shared" si="10"/>
        <v>5465956.9700000007</v>
      </c>
    </row>
    <row r="35" spans="1:8" x14ac:dyDescent="0.25">
      <c r="A35" s="15" t="s">
        <v>5</v>
      </c>
      <c r="B35" s="4">
        <f t="shared" si="8"/>
        <v>251894.26</v>
      </c>
      <c r="C35" s="4">
        <f t="shared" si="10"/>
        <v>523242.74</v>
      </c>
      <c r="D35" s="4">
        <f t="shared" si="10"/>
        <v>732410.02</v>
      </c>
      <c r="E35" s="4">
        <f t="shared" si="10"/>
        <v>1166507.77</v>
      </c>
      <c r="F35" s="4">
        <f t="shared" si="10"/>
        <v>720567.19</v>
      </c>
      <c r="G35" s="4">
        <f t="shared" si="10"/>
        <v>1132020.9100000001</v>
      </c>
      <c r="H35" s="17">
        <f t="shared" si="10"/>
        <v>4526642.8899999997</v>
      </c>
    </row>
    <row r="36" spans="1:8" x14ac:dyDescent="0.25">
      <c r="A36" s="18" t="s">
        <v>62</v>
      </c>
      <c r="B36" s="20">
        <f t="shared" si="8"/>
        <v>3668020.95</v>
      </c>
      <c r="C36" s="20">
        <f t="shared" si="10"/>
        <v>5676113.8000000007</v>
      </c>
      <c r="D36" s="20">
        <f t="shared" si="10"/>
        <v>4857849.88</v>
      </c>
      <c r="E36" s="20">
        <f t="shared" si="10"/>
        <v>5679897.46</v>
      </c>
      <c r="F36" s="20">
        <f t="shared" si="10"/>
        <v>3201287.17</v>
      </c>
      <c r="G36" s="20">
        <f t="shared" si="10"/>
        <v>5196867.1499999994</v>
      </c>
      <c r="H36" s="22">
        <f t="shared" si="10"/>
        <v>28280036.409999996</v>
      </c>
    </row>
    <row r="37" spans="1:8" x14ac:dyDescent="0.25">
      <c r="A37" s="34" t="s">
        <v>69</v>
      </c>
      <c r="B37" s="33"/>
      <c r="C37" s="33"/>
      <c r="D37" s="33"/>
      <c r="E37" s="33"/>
      <c r="F37" s="33"/>
      <c r="G37" s="33"/>
      <c r="H37" s="33"/>
    </row>
    <row r="38" spans="1:8" x14ac:dyDescent="0.25">
      <c r="A38" s="35" t="s">
        <v>103</v>
      </c>
      <c r="B38" s="33"/>
      <c r="C38" s="33"/>
      <c r="D38" s="33"/>
      <c r="E38" s="33"/>
      <c r="F38" s="33"/>
      <c r="G38" s="33"/>
      <c r="H38" s="33"/>
    </row>
    <row r="41" spans="1:8" x14ac:dyDescent="0.25">
      <c r="A41" s="1" t="s">
        <v>35</v>
      </c>
    </row>
    <row r="42" spans="1:8" x14ac:dyDescent="0.25">
      <c r="A42" s="3" t="s">
        <v>59</v>
      </c>
    </row>
    <row r="43" spans="1:8" x14ac:dyDescent="0.25">
      <c r="B43" s="5" t="s">
        <v>28</v>
      </c>
      <c r="C43" s="6" t="s">
        <v>29</v>
      </c>
      <c r="D43" s="6" t="s">
        <v>30</v>
      </c>
      <c r="E43" s="6" t="s">
        <v>31</v>
      </c>
      <c r="F43" s="6" t="s">
        <v>32</v>
      </c>
      <c r="G43" s="7" t="s">
        <v>33</v>
      </c>
      <c r="H43" s="8" t="s">
        <v>61</v>
      </c>
    </row>
    <row r="44" spans="1:8" x14ac:dyDescent="0.25">
      <c r="A44" s="14" t="s">
        <v>0</v>
      </c>
      <c r="B44" s="4">
        <v>2084.08</v>
      </c>
      <c r="C44" s="4">
        <v>2084.08</v>
      </c>
      <c r="D44" s="4">
        <v>1123.3800000000001</v>
      </c>
      <c r="E44" s="4">
        <v>908.64</v>
      </c>
      <c r="F44" s="4">
        <v>447.99</v>
      </c>
      <c r="G44" s="4">
        <v>375.41</v>
      </c>
      <c r="H44" s="16">
        <f>SUM(B44:G44)</f>
        <v>7023.58</v>
      </c>
    </row>
    <row r="45" spans="1:8" x14ac:dyDescent="0.25">
      <c r="A45" s="15" t="s">
        <v>1</v>
      </c>
      <c r="B45" s="4">
        <v>5743.8</v>
      </c>
      <c r="C45" s="4">
        <v>7340.81</v>
      </c>
      <c r="D45" s="4">
        <v>5857.74</v>
      </c>
      <c r="E45" s="4">
        <v>5790.12</v>
      </c>
      <c r="F45" s="4">
        <v>2897.88</v>
      </c>
      <c r="G45" s="4">
        <v>3466.99</v>
      </c>
      <c r="H45" s="17">
        <f t="shared" ref="H45:H50" si="11">SUM(B45:G45)</f>
        <v>31097.339999999997</v>
      </c>
    </row>
    <row r="46" spans="1:8" x14ac:dyDescent="0.25">
      <c r="A46" s="15" t="s">
        <v>2</v>
      </c>
      <c r="B46" s="4">
        <v>14922.21</v>
      </c>
      <c r="C46" s="4">
        <v>24162.74</v>
      </c>
      <c r="D46" s="4">
        <v>22682.35</v>
      </c>
      <c r="E46" s="4">
        <v>26362.57</v>
      </c>
      <c r="F46" s="4">
        <v>15121.6</v>
      </c>
      <c r="G46" s="4">
        <v>20451.25</v>
      </c>
      <c r="H46" s="17">
        <f t="shared" si="11"/>
        <v>123702.72</v>
      </c>
    </row>
    <row r="47" spans="1:8" x14ac:dyDescent="0.25">
      <c r="A47" s="15" t="s">
        <v>3</v>
      </c>
      <c r="B47" s="4">
        <v>26311.56</v>
      </c>
      <c r="C47" s="4">
        <v>51017.34</v>
      </c>
      <c r="D47" s="4">
        <v>55255.24</v>
      </c>
      <c r="E47" s="4">
        <v>67241.69</v>
      </c>
      <c r="F47" s="4">
        <v>40627.21</v>
      </c>
      <c r="G47" s="4">
        <v>51435.38</v>
      </c>
      <c r="H47" s="17">
        <f t="shared" si="11"/>
        <v>291888.42</v>
      </c>
    </row>
    <row r="48" spans="1:8" x14ac:dyDescent="0.25">
      <c r="A48" s="15" t="s">
        <v>4</v>
      </c>
      <c r="B48" s="4">
        <v>20490.509999999998</v>
      </c>
      <c r="C48" s="4">
        <v>42340.62</v>
      </c>
      <c r="D48" s="4">
        <v>54363.46</v>
      </c>
      <c r="E48" s="4">
        <v>72554.14</v>
      </c>
      <c r="F48" s="4">
        <v>43752.4</v>
      </c>
      <c r="G48" s="4">
        <v>51540.71</v>
      </c>
      <c r="H48" s="17">
        <f t="shared" si="11"/>
        <v>285041.83999999997</v>
      </c>
    </row>
    <row r="49" spans="1:8" x14ac:dyDescent="0.25">
      <c r="A49" s="15" t="s">
        <v>5</v>
      </c>
      <c r="B49" s="4">
        <v>16832.89</v>
      </c>
      <c r="C49" s="4">
        <v>34841.410000000003</v>
      </c>
      <c r="D49" s="4">
        <v>52190.85</v>
      </c>
      <c r="E49" s="4">
        <v>78511.509999999995</v>
      </c>
      <c r="F49" s="4">
        <v>40910.769999999997</v>
      </c>
      <c r="G49" s="4">
        <v>40029.18</v>
      </c>
      <c r="H49" s="17">
        <f t="shared" si="11"/>
        <v>263316.61</v>
      </c>
    </row>
    <row r="50" spans="1:8" x14ac:dyDescent="0.25">
      <c r="A50" s="18" t="s">
        <v>62</v>
      </c>
      <c r="B50" s="20">
        <f>SUM(B44:B49)</f>
        <v>86385.05</v>
      </c>
      <c r="C50" s="20">
        <f t="shared" ref="C50" si="12">SUM(C44:C49)</f>
        <v>161787</v>
      </c>
      <c r="D50" s="20">
        <f t="shared" ref="D50" si="13">SUM(D44:D49)</f>
        <v>191473.02</v>
      </c>
      <c r="E50" s="20">
        <f t="shared" ref="E50" si="14">SUM(E44:E49)</f>
        <v>251368.66999999998</v>
      </c>
      <c r="F50" s="20">
        <f t="shared" ref="F50" si="15">SUM(F44:F49)</f>
        <v>143757.85</v>
      </c>
      <c r="G50" s="20">
        <f t="shared" ref="G50" si="16">SUM(G44:G49)</f>
        <v>167298.91999999998</v>
      </c>
      <c r="H50" s="22">
        <f t="shared" si="11"/>
        <v>1002070.51</v>
      </c>
    </row>
    <row r="51" spans="1:8" x14ac:dyDescent="0.25">
      <c r="A51" s="34" t="s">
        <v>79</v>
      </c>
      <c r="B51" s="33"/>
      <c r="C51" s="33"/>
      <c r="D51" s="33"/>
      <c r="E51" s="33"/>
      <c r="F51" s="33"/>
      <c r="G51" s="33"/>
      <c r="H51" s="33"/>
    </row>
    <row r="52" spans="1:8" x14ac:dyDescent="0.25">
      <c r="A52" s="34" t="s">
        <v>69</v>
      </c>
      <c r="B52" s="33"/>
      <c r="C52" s="33"/>
      <c r="D52" s="33"/>
      <c r="E52" s="33"/>
      <c r="F52" s="33"/>
      <c r="G52" s="33"/>
      <c r="H52" s="33"/>
    </row>
    <row r="53" spans="1:8" x14ac:dyDescent="0.25">
      <c r="A53" s="35" t="s">
        <v>103</v>
      </c>
      <c r="B53" s="33"/>
      <c r="C53" s="33"/>
      <c r="D53" s="33"/>
      <c r="E53" s="33"/>
      <c r="F53" s="33"/>
      <c r="G53" s="33"/>
      <c r="H53" s="33"/>
    </row>
    <row r="55" spans="1:8" x14ac:dyDescent="0.25">
      <c r="A55" s="3" t="s">
        <v>60</v>
      </c>
    </row>
    <row r="56" spans="1:8" x14ac:dyDescent="0.25">
      <c r="B56" s="5" t="s">
        <v>28</v>
      </c>
      <c r="C56" s="6" t="s">
        <v>29</v>
      </c>
      <c r="D56" s="6" t="s">
        <v>30</v>
      </c>
      <c r="E56" s="6" t="s">
        <v>31</v>
      </c>
      <c r="F56" s="6" t="s">
        <v>32</v>
      </c>
      <c r="G56" s="7" t="s">
        <v>33</v>
      </c>
      <c r="H56" s="8" t="s">
        <v>61</v>
      </c>
    </row>
    <row r="57" spans="1:8" x14ac:dyDescent="0.25">
      <c r="A57" s="14" t="s">
        <v>0</v>
      </c>
      <c r="B57" s="4">
        <v>9456.59</v>
      </c>
      <c r="C57" s="4">
        <v>11061.98</v>
      </c>
      <c r="D57" s="4">
        <v>7858.67</v>
      </c>
      <c r="E57" s="4">
        <v>7941.07</v>
      </c>
      <c r="F57" s="4">
        <v>3765.19</v>
      </c>
      <c r="G57" s="4">
        <v>5809.45</v>
      </c>
      <c r="H57" s="16">
        <f>SUM(B57:G57)</f>
        <v>45892.95</v>
      </c>
    </row>
    <row r="58" spans="1:8" x14ac:dyDescent="0.25">
      <c r="A58" s="15" t="s">
        <v>1</v>
      </c>
      <c r="B58" s="4">
        <v>60865.279999999999</v>
      </c>
      <c r="C58" s="4">
        <v>86988.71</v>
      </c>
      <c r="D58" s="4">
        <v>70961.710000000006</v>
      </c>
      <c r="E58" s="4">
        <v>77068.98</v>
      </c>
      <c r="F58" s="4">
        <v>40794.480000000003</v>
      </c>
      <c r="G58" s="4">
        <v>69319.460000000006</v>
      </c>
      <c r="H58" s="17">
        <f t="shared" ref="H58:H63" si="17">SUM(B58:G58)</f>
        <v>405998.62</v>
      </c>
    </row>
    <row r="59" spans="1:8" x14ac:dyDescent="0.25">
      <c r="A59" s="15" t="s">
        <v>2</v>
      </c>
      <c r="B59" s="4">
        <v>203409.19</v>
      </c>
      <c r="C59" s="4">
        <v>334193.17</v>
      </c>
      <c r="D59" s="4">
        <v>296950.09999999998</v>
      </c>
      <c r="E59" s="4">
        <v>347493.8</v>
      </c>
      <c r="F59" s="4">
        <v>208942.4</v>
      </c>
      <c r="G59" s="4">
        <v>413868.71</v>
      </c>
      <c r="H59" s="17">
        <f t="shared" si="17"/>
        <v>1804857.3699999999</v>
      </c>
    </row>
    <row r="60" spans="1:8" x14ac:dyDescent="0.25">
      <c r="A60" s="15" t="s">
        <v>3</v>
      </c>
      <c r="B60" s="4">
        <v>355793.22</v>
      </c>
      <c r="C60" s="4">
        <v>665130.21</v>
      </c>
      <c r="D60" s="4">
        <v>686861.89</v>
      </c>
      <c r="E60" s="4">
        <v>873706.5</v>
      </c>
      <c r="F60" s="4">
        <v>574625.14</v>
      </c>
      <c r="G60" s="4">
        <v>1153016.94</v>
      </c>
      <c r="H60" s="17">
        <f t="shared" si="17"/>
        <v>4309133.9000000004</v>
      </c>
    </row>
    <row r="61" spans="1:8" x14ac:dyDescent="0.25">
      <c r="A61" s="15" t="s">
        <v>4</v>
      </c>
      <c r="B61" s="4">
        <v>272257.78999999998</v>
      </c>
      <c r="C61" s="4">
        <v>555518.57999999996</v>
      </c>
      <c r="D61" s="4">
        <v>685712.4</v>
      </c>
      <c r="E61" s="4">
        <v>968593.55</v>
      </c>
      <c r="F61" s="4">
        <v>649151.86</v>
      </c>
      <c r="G61" s="4">
        <v>1232534.74</v>
      </c>
      <c r="H61" s="17">
        <f t="shared" si="17"/>
        <v>4363768.92</v>
      </c>
    </row>
    <row r="62" spans="1:8" x14ac:dyDescent="0.25">
      <c r="A62" s="15" t="s">
        <v>5</v>
      </c>
      <c r="B62" s="4">
        <v>206545.04</v>
      </c>
      <c r="C62" s="4">
        <v>441344.54</v>
      </c>
      <c r="D62" s="4">
        <v>638044.89</v>
      </c>
      <c r="E62" s="4">
        <v>1036967.12</v>
      </c>
      <c r="F62" s="4">
        <v>652997.68999999994</v>
      </c>
      <c r="G62" s="4">
        <v>1053411.3899999999</v>
      </c>
      <c r="H62" s="17">
        <f t="shared" si="17"/>
        <v>4029310.67</v>
      </c>
    </row>
    <row r="63" spans="1:8" x14ac:dyDescent="0.25">
      <c r="A63" s="18" t="s">
        <v>62</v>
      </c>
      <c r="B63" s="20">
        <f>SUM(B57:B62)</f>
        <v>1108327.1100000001</v>
      </c>
      <c r="C63" s="20">
        <f t="shared" ref="C63" si="18">SUM(C57:C62)</f>
        <v>2094237.19</v>
      </c>
      <c r="D63" s="20">
        <f t="shared" ref="D63" si="19">SUM(D57:D62)</f>
        <v>2386389.66</v>
      </c>
      <c r="E63" s="20">
        <f t="shared" ref="E63" si="20">SUM(E57:E62)</f>
        <v>3311771.0200000005</v>
      </c>
      <c r="F63" s="20">
        <f t="shared" ref="F63" si="21">SUM(F57:F62)</f>
        <v>2130276.7599999998</v>
      </c>
      <c r="G63" s="20">
        <f t="shared" ref="G63" si="22">SUM(G57:G62)</f>
        <v>3927960.6899999995</v>
      </c>
      <c r="H63" s="22">
        <f t="shared" si="17"/>
        <v>14958962.43</v>
      </c>
    </row>
    <row r="64" spans="1:8" x14ac:dyDescent="0.25">
      <c r="A64" s="34" t="s">
        <v>80</v>
      </c>
      <c r="B64" s="33"/>
      <c r="C64" s="33"/>
      <c r="D64" s="33"/>
      <c r="E64" s="33"/>
      <c r="F64" s="33"/>
      <c r="G64" s="33"/>
      <c r="H64" s="33"/>
    </row>
    <row r="65" spans="1:8" x14ac:dyDescent="0.25">
      <c r="A65" s="34" t="s">
        <v>69</v>
      </c>
      <c r="B65" s="33"/>
      <c r="C65" s="33"/>
      <c r="D65" s="33"/>
      <c r="E65" s="33"/>
      <c r="F65" s="33"/>
      <c r="G65" s="33"/>
      <c r="H65" s="33"/>
    </row>
    <row r="66" spans="1:8" x14ac:dyDescent="0.25">
      <c r="A66" s="35" t="s">
        <v>103</v>
      </c>
      <c r="B66" s="33"/>
      <c r="C66" s="33"/>
      <c r="D66" s="33"/>
      <c r="E66" s="33"/>
      <c r="F66" s="33"/>
      <c r="G66" s="33"/>
      <c r="H66" s="33"/>
    </row>
    <row r="68" spans="1:8" x14ac:dyDescent="0.25">
      <c r="A68" s="3" t="s">
        <v>63</v>
      </c>
    </row>
    <row r="69" spans="1:8" x14ac:dyDescent="0.25">
      <c r="B69" s="5" t="s">
        <v>28</v>
      </c>
      <c r="C69" s="6" t="s">
        <v>29</v>
      </c>
      <c r="D69" s="6" t="s">
        <v>30</v>
      </c>
      <c r="E69" s="6" t="s">
        <v>31</v>
      </c>
      <c r="F69" s="6" t="s">
        <v>32</v>
      </c>
      <c r="G69" s="7" t="s">
        <v>33</v>
      </c>
      <c r="H69" s="8" t="s">
        <v>61</v>
      </c>
    </row>
    <row r="70" spans="1:8" x14ac:dyDescent="0.25">
      <c r="A70" s="14" t="s">
        <v>0</v>
      </c>
      <c r="B70" s="4">
        <f t="shared" ref="B70:B76" si="23">B44+B57</f>
        <v>11540.67</v>
      </c>
      <c r="C70" s="4">
        <f t="shared" ref="C70:H70" si="24">C44+C57</f>
        <v>13146.06</v>
      </c>
      <c r="D70" s="4">
        <f t="shared" si="24"/>
        <v>8982.0499999999993</v>
      </c>
      <c r="E70" s="4">
        <f t="shared" si="24"/>
        <v>8849.7099999999991</v>
      </c>
      <c r="F70" s="4">
        <f t="shared" si="24"/>
        <v>4213.18</v>
      </c>
      <c r="G70" s="4">
        <f t="shared" si="24"/>
        <v>6184.86</v>
      </c>
      <c r="H70" s="16">
        <f t="shared" si="24"/>
        <v>52916.53</v>
      </c>
    </row>
    <row r="71" spans="1:8" x14ac:dyDescent="0.25">
      <c r="A71" s="15" t="s">
        <v>1</v>
      </c>
      <c r="B71" s="4">
        <f t="shared" si="23"/>
        <v>66609.08</v>
      </c>
      <c r="C71" s="4">
        <f t="shared" ref="C71:H76" si="25">C45+C58</f>
        <v>94329.52</v>
      </c>
      <c r="D71" s="4">
        <f t="shared" si="25"/>
        <v>76819.450000000012</v>
      </c>
      <c r="E71" s="4">
        <f t="shared" si="25"/>
        <v>82859.099999999991</v>
      </c>
      <c r="F71" s="4">
        <f t="shared" si="25"/>
        <v>43692.36</v>
      </c>
      <c r="G71" s="4">
        <f t="shared" si="25"/>
        <v>72786.450000000012</v>
      </c>
      <c r="H71" s="17">
        <f t="shared" si="25"/>
        <v>437095.95999999996</v>
      </c>
    </row>
    <row r="72" spans="1:8" x14ac:dyDescent="0.25">
      <c r="A72" s="15" t="s">
        <v>2</v>
      </c>
      <c r="B72" s="4">
        <f t="shared" si="23"/>
        <v>218331.4</v>
      </c>
      <c r="C72" s="4">
        <f t="shared" si="25"/>
        <v>358355.91</v>
      </c>
      <c r="D72" s="4">
        <f t="shared" si="25"/>
        <v>319632.44999999995</v>
      </c>
      <c r="E72" s="4">
        <f t="shared" si="25"/>
        <v>373856.37</v>
      </c>
      <c r="F72" s="4">
        <f t="shared" si="25"/>
        <v>224064</v>
      </c>
      <c r="G72" s="4">
        <f t="shared" si="25"/>
        <v>434319.96</v>
      </c>
      <c r="H72" s="17">
        <f t="shared" si="25"/>
        <v>1928560.0899999999</v>
      </c>
    </row>
    <row r="73" spans="1:8" x14ac:dyDescent="0.25">
      <c r="A73" s="15" t="s">
        <v>3</v>
      </c>
      <c r="B73" s="4">
        <f t="shared" si="23"/>
        <v>382104.77999999997</v>
      </c>
      <c r="C73" s="4">
        <f t="shared" si="25"/>
        <v>716147.54999999993</v>
      </c>
      <c r="D73" s="4">
        <f t="shared" si="25"/>
        <v>742117.13</v>
      </c>
      <c r="E73" s="4">
        <f t="shared" si="25"/>
        <v>940948.19</v>
      </c>
      <c r="F73" s="4">
        <f t="shared" si="25"/>
        <v>615252.35</v>
      </c>
      <c r="G73" s="4">
        <f t="shared" si="25"/>
        <v>1204452.3199999998</v>
      </c>
      <c r="H73" s="17">
        <f t="shared" si="25"/>
        <v>4601022.32</v>
      </c>
    </row>
    <row r="74" spans="1:8" x14ac:dyDescent="0.25">
      <c r="A74" s="15" t="s">
        <v>4</v>
      </c>
      <c r="B74" s="4">
        <f t="shared" si="23"/>
        <v>292748.3</v>
      </c>
      <c r="C74" s="4">
        <f t="shared" si="25"/>
        <v>597859.19999999995</v>
      </c>
      <c r="D74" s="4">
        <f t="shared" si="25"/>
        <v>740075.86</v>
      </c>
      <c r="E74" s="4">
        <f t="shared" si="25"/>
        <v>1041147.6900000001</v>
      </c>
      <c r="F74" s="4">
        <f t="shared" si="25"/>
        <v>692904.26</v>
      </c>
      <c r="G74" s="4">
        <f t="shared" si="25"/>
        <v>1284075.45</v>
      </c>
      <c r="H74" s="17">
        <f t="shared" si="25"/>
        <v>4648810.76</v>
      </c>
    </row>
    <row r="75" spans="1:8" x14ac:dyDescent="0.25">
      <c r="A75" s="15" t="s">
        <v>5</v>
      </c>
      <c r="B75" s="4">
        <f t="shared" si="23"/>
        <v>223377.93</v>
      </c>
      <c r="C75" s="4">
        <f t="shared" si="25"/>
        <v>476185.94999999995</v>
      </c>
      <c r="D75" s="4">
        <f t="shared" si="25"/>
        <v>690235.74</v>
      </c>
      <c r="E75" s="4">
        <f t="shared" si="25"/>
        <v>1115478.6299999999</v>
      </c>
      <c r="F75" s="4">
        <f t="shared" si="25"/>
        <v>693908.46</v>
      </c>
      <c r="G75" s="4">
        <f t="shared" si="25"/>
        <v>1093440.5699999998</v>
      </c>
      <c r="H75" s="17">
        <f t="shared" si="25"/>
        <v>4292627.28</v>
      </c>
    </row>
    <row r="76" spans="1:8" x14ac:dyDescent="0.25">
      <c r="A76" s="18" t="s">
        <v>62</v>
      </c>
      <c r="B76" s="20">
        <f t="shared" si="23"/>
        <v>1194712.1600000001</v>
      </c>
      <c r="C76" s="20">
        <f t="shared" si="25"/>
        <v>2256024.19</v>
      </c>
      <c r="D76" s="20">
        <f t="shared" si="25"/>
        <v>2577862.6800000002</v>
      </c>
      <c r="E76" s="20">
        <f t="shared" si="25"/>
        <v>3563139.6900000004</v>
      </c>
      <c r="F76" s="20">
        <f t="shared" si="25"/>
        <v>2274034.61</v>
      </c>
      <c r="G76" s="20">
        <f t="shared" si="25"/>
        <v>4095259.6099999994</v>
      </c>
      <c r="H76" s="22">
        <f t="shared" si="25"/>
        <v>15961032.939999999</v>
      </c>
    </row>
    <row r="77" spans="1:8" x14ac:dyDescent="0.25">
      <c r="A77" s="34" t="s">
        <v>69</v>
      </c>
      <c r="B77" s="33"/>
      <c r="C77" s="33"/>
      <c r="D77" s="33"/>
      <c r="E77" s="33"/>
      <c r="F77" s="33"/>
      <c r="G77" s="33"/>
      <c r="H77" s="33"/>
    </row>
    <row r="78" spans="1:8" x14ac:dyDescent="0.25">
      <c r="A78" s="35" t="s">
        <v>103</v>
      </c>
      <c r="B78" s="33"/>
      <c r="C78" s="33"/>
      <c r="D78" s="33"/>
      <c r="E78" s="33"/>
      <c r="F78" s="33"/>
      <c r="G78" s="33"/>
      <c r="H78" s="33"/>
    </row>
    <row r="81" spans="1:8" x14ac:dyDescent="0.25">
      <c r="A81" s="1" t="s">
        <v>36</v>
      </c>
    </row>
    <row r="82" spans="1:8" x14ac:dyDescent="0.25">
      <c r="A82" s="3" t="s">
        <v>59</v>
      </c>
    </row>
    <row r="83" spans="1:8" x14ac:dyDescent="0.25">
      <c r="B83" s="5" t="s">
        <v>28</v>
      </c>
      <c r="C83" s="6" t="s">
        <v>29</v>
      </c>
      <c r="D83" s="6" t="s">
        <v>30</v>
      </c>
      <c r="E83" s="6" t="s">
        <v>31</v>
      </c>
      <c r="F83" s="6" t="s">
        <v>32</v>
      </c>
      <c r="G83" s="7" t="s">
        <v>33</v>
      </c>
      <c r="H83" s="8" t="s">
        <v>61</v>
      </c>
    </row>
    <row r="84" spans="1:8" x14ac:dyDescent="0.25">
      <c r="A84" s="14" t="s">
        <v>0</v>
      </c>
      <c r="B84" s="4">
        <v>90717.64</v>
      </c>
      <c r="C84" s="4">
        <v>89384.39</v>
      </c>
      <c r="D84" s="4">
        <v>43513.88</v>
      </c>
      <c r="E84" s="4">
        <v>29457.81</v>
      </c>
      <c r="F84" s="4">
        <v>8991.8700000000008</v>
      </c>
      <c r="G84" s="4">
        <v>6962.07</v>
      </c>
      <c r="H84" s="16">
        <f>SUM(B84:G84)</f>
        <v>269027.65999999997</v>
      </c>
    </row>
    <row r="85" spans="1:8" x14ac:dyDescent="0.25">
      <c r="A85" s="15" t="s">
        <v>1</v>
      </c>
      <c r="B85" s="4">
        <v>102948.58</v>
      </c>
      <c r="C85" s="4">
        <v>147858.16</v>
      </c>
      <c r="D85" s="4">
        <v>92254.46</v>
      </c>
      <c r="E85" s="4">
        <v>70735.149999999994</v>
      </c>
      <c r="F85" s="4">
        <v>22507.52</v>
      </c>
      <c r="G85" s="4">
        <v>19748.54</v>
      </c>
      <c r="H85" s="17">
        <f t="shared" ref="H85:H90" si="26">SUM(B85:G85)</f>
        <v>456052.41</v>
      </c>
    </row>
    <row r="86" spans="1:8" x14ac:dyDescent="0.25">
      <c r="A86" s="15" t="s">
        <v>2</v>
      </c>
      <c r="B86" s="4">
        <v>102530.7</v>
      </c>
      <c r="C86" s="4">
        <v>181884.87</v>
      </c>
      <c r="D86" s="4">
        <v>141744.06</v>
      </c>
      <c r="E86" s="4">
        <v>125020.43</v>
      </c>
      <c r="F86" s="4">
        <v>45289.3</v>
      </c>
      <c r="G86" s="4">
        <v>45787.56</v>
      </c>
      <c r="H86" s="17">
        <f t="shared" si="26"/>
        <v>642256.92000000016</v>
      </c>
    </row>
    <row r="87" spans="1:8" x14ac:dyDescent="0.25">
      <c r="A87" s="15" t="s">
        <v>3</v>
      </c>
      <c r="B87" s="4">
        <v>55722.71</v>
      </c>
      <c r="C87" s="4">
        <v>108834.04</v>
      </c>
      <c r="D87" s="4">
        <v>99792.79</v>
      </c>
      <c r="E87" s="4">
        <v>101835.79</v>
      </c>
      <c r="F87" s="4">
        <v>43904.55</v>
      </c>
      <c r="G87" s="4">
        <v>49507.519999999997</v>
      </c>
      <c r="H87" s="17">
        <f t="shared" si="26"/>
        <v>459597.39999999997</v>
      </c>
    </row>
    <row r="88" spans="1:8" x14ac:dyDescent="0.25">
      <c r="A88" s="15" t="s">
        <v>4</v>
      </c>
      <c r="B88" s="4">
        <v>15938.32</v>
      </c>
      <c r="C88" s="4">
        <v>32321.88</v>
      </c>
      <c r="D88" s="4">
        <v>31084.16</v>
      </c>
      <c r="E88" s="4">
        <v>34163.199999999997</v>
      </c>
      <c r="F88" s="4">
        <v>15635.63</v>
      </c>
      <c r="G88" s="4">
        <v>18582.16</v>
      </c>
      <c r="H88" s="17">
        <f t="shared" si="26"/>
        <v>147725.35</v>
      </c>
    </row>
    <row r="89" spans="1:8" x14ac:dyDescent="0.25">
      <c r="A89" s="15" t="s">
        <v>5</v>
      </c>
      <c r="B89" s="4">
        <v>4466.46</v>
      </c>
      <c r="C89" s="4">
        <v>8000.47</v>
      </c>
      <c r="D89" s="4">
        <v>7083.35</v>
      </c>
      <c r="E89" s="4">
        <v>8293.1</v>
      </c>
      <c r="F89" s="4">
        <v>3689.5</v>
      </c>
      <c r="G89" s="4">
        <v>3819.45</v>
      </c>
      <c r="H89" s="17">
        <f t="shared" si="26"/>
        <v>35352.329999999994</v>
      </c>
    </row>
    <row r="90" spans="1:8" x14ac:dyDescent="0.25">
      <c r="A90" s="18" t="s">
        <v>62</v>
      </c>
      <c r="B90" s="20">
        <f>SUM(B84:B89)</f>
        <v>372324.41000000003</v>
      </c>
      <c r="C90" s="20">
        <f t="shared" ref="C90" si="27">SUM(C84:C89)</f>
        <v>568283.80999999994</v>
      </c>
      <c r="D90" s="20">
        <f t="shared" ref="D90" si="28">SUM(D84:D89)</f>
        <v>415472.69999999995</v>
      </c>
      <c r="E90" s="20">
        <f t="shared" ref="E90" si="29">SUM(E84:E89)</f>
        <v>369505.48</v>
      </c>
      <c r="F90" s="20">
        <f t="shared" ref="F90" si="30">SUM(F84:F89)</f>
        <v>140018.37</v>
      </c>
      <c r="G90" s="20">
        <f t="shared" ref="G90" si="31">SUM(G84:G89)</f>
        <v>144407.30000000002</v>
      </c>
      <c r="H90" s="22">
        <f t="shared" si="26"/>
        <v>2010012.07</v>
      </c>
    </row>
    <row r="91" spans="1:8" x14ac:dyDescent="0.25">
      <c r="A91" s="34" t="s">
        <v>79</v>
      </c>
      <c r="B91" s="33"/>
      <c r="C91" s="33"/>
      <c r="D91" s="33"/>
      <c r="E91" s="33"/>
      <c r="F91" s="33"/>
      <c r="G91" s="33"/>
      <c r="H91" s="33"/>
    </row>
    <row r="92" spans="1:8" x14ac:dyDescent="0.25">
      <c r="A92" s="34" t="s">
        <v>69</v>
      </c>
      <c r="B92" s="33"/>
      <c r="C92" s="33"/>
      <c r="D92" s="33"/>
      <c r="E92" s="33"/>
      <c r="F92" s="33"/>
      <c r="G92" s="33"/>
      <c r="H92" s="33"/>
    </row>
    <row r="93" spans="1:8" x14ac:dyDescent="0.25">
      <c r="A93" s="35" t="s">
        <v>103</v>
      </c>
      <c r="B93" s="33"/>
      <c r="C93" s="33"/>
      <c r="D93" s="33"/>
      <c r="E93" s="33"/>
      <c r="F93" s="33"/>
      <c r="G93" s="33"/>
      <c r="H93" s="33"/>
    </row>
    <row r="95" spans="1:8" x14ac:dyDescent="0.25">
      <c r="A95" s="3" t="s">
        <v>60</v>
      </c>
    </row>
    <row r="96" spans="1:8" x14ac:dyDescent="0.25">
      <c r="B96" s="5" t="s">
        <v>28</v>
      </c>
      <c r="C96" s="6" t="s">
        <v>29</v>
      </c>
      <c r="D96" s="6" t="s">
        <v>30</v>
      </c>
      <c r="E96" s="6" t="s">
        <v>31</v>
      </c>
      <c r="F96" s="6" t="s">
        <v>32</v>
      </c>
      <c r="G96" s="7" t="s">
        <v>33</v>
      </c>
      <c r="H96" s="8" t="s">
        <v>61</v>
      </c>
    </row>
    <row r="97" spans="1:8" x14ac:dyDescent="0.25">
      <c r="A97" s="14" t="s">
        <v>0</v>
      </c>
      <c r="B97" s="4">
        <v>426292.35</v>
      </c>
      <c r="C97" s="4">
        <v>389063.31</v>
      </c>
      <c r="D97" s="4">
        <v>159587.07999999999</v>
      </c>
      <c r="E97" s="4">
        <v>117575.69</v>
      </c>
      <c r="F97" s="4">
        <v>39069.17</v>
      </c>
      <c r="G97" s="4">
        <v>25075.56</v>
      </c>
      <c r="H97" s="16">
        <f>SUM(B97:G97)</f>
        <v>1156663.1599999999</v>
      </c>
    </row>
    <row r="98" spans="1:8" x14ac:dyDescent="0.25">
      <c r="A98" s="15" t="s">
        <v>1</v>
      </c>
      <c r="B98" s="4">
        <v>660023.72</v>
      </c>
      <c r="C98" s="4">
        <v>857821.57</v>
      </c>
      <c r="D98" s="4">
        <v>484116.49</v>
      </c>
      <c r="E98" s="4">
        <v>390801.93</v>
      </c>
      <c r="F98" s="4">
        <v>145194.5</v>
      </c>
      <c r="G98" s="4">
        <v>124467.48</v>
      </c>
      <c r="H98" s="17">
        <f t="shared" ref="H98:H103" si="32">SUM(B98:G98)</f>
        <v>2662425.69</v>
      </c>
    </row>
    <row r="99" spans="1:8" x14ac:dyDescent="0.25">
      <c r="A99" s="15" t="s">
        <v>2</v>
      </c>
      <c r="B99" s="4">
        <v>586258.09</v>
      </c>
      <c r="C99" s="4">
        <v>918291.8</v>
      </c>
      <c r="D99" s="4">
        <v>647751.23</v>
      </c>
      <c r="E99" s="4">
        <v>608654.1</v>
      </c>
      <c r="F99" s="4">
        <v>274817.33</v>
      </c>
      <c r="G99" s="4">
        <v>332373.95</v>
      </c>
      <c r="H99" s="17">
        <f t="shared" si="32"/>
        <v>3368146.5000000005</v>
      </c>
    </row>
    <row r="100" spans="1:8" x14ac:dyDescent="0.25">
      <c r="A100" s="15" t="s">
        <v>3</v>
      </c>
      <c r="B100" s="4">
        <v>260430.22</v>
      </c>
      <c r="C100" s="4">
        <v>445459.94</v>
      </c>
      <c r="D100" s="4">
        <v>375215.29</v>
      </c>
      <c r="E100" s="4">
        <v>411597.51</v>
      </c>
      <c r="F100" s="4">
        <v>216389.69</v>
      </c>
      <c r="G100" s="4">
        <v>316028.90000000002</v>
      </c>
      <c r="H100" s="17">
        <f t="shared" si="32"/>
        <v>2025121.5499999998</v>
      </c>
    </row>
    <row r="101" spans="1:8" x14ac:dyDescent="0.25">
      <c r="A101" s="15" t="s">
        <v>4</v>
      </c>
      <c r="B101" s="4">
        <v>76679.100000000006</v>
      </c>
      <c r="C101" s="4">
        <v>134028.20000000001</v>
      </c>
      <c r="D101" s="4">
        <v>120485.4</v>
      </c>
      <c r="E101" s="4">
        <v>142141.6</v>
      </c>
      <c r="F101" s="4">
        <v>76773.8</v>
      </c>
      <c r="G101" s="4">
        <v>112551.52</v>
      </c>
      <c r="H101" s="17">
        <f t="shared" si="32"/>
        <v>662659.62000000011</v>
      </c>
    </row>
    <row r="102" spans="1:8" x14ac:dyDescent="0.25">
      <c r="A102" s="15" t="s">
        <v>5</v>
      </c>
      <c r="B102" s="4">
        <v>23395.47</v>
      </c>
      <c r="C102" s="4">
        <v>38399.949999999997</v>
      </c>
      <c r="D102" s="4">
        <v>34419.43</v>
      </c>
      <c r="E102" s="4">
        <v>41823.800000000003</v>
      </c>
      <c r="F102" s="4">
        <v>22528.52</v>
      </c>
      <c r="G102" s="4">
        <v>33883.99</v>
      </c>
      <c r="H102" s="17">
        <f t="shared" si="32"/>
        <v>194451.16</v>
      </c>
    </row>
    <row r="103" spans="1:8" x14ac:dyDescent="0.25">
      <c r="A103" s="18" t="s">
        <v>62</v>
      </c>
      <c r="B103" s="20">
        <f>SUM(B97:B102)</f>
        <v>2033078.9499999997</v>
      </c>
      <c r="C103" s="20">
        <f t="shared" ref="C103" si="33">SUM(C97:C102)</f>
        <v>2783064.77</v>
      </c>
      <c r="D103" s="20">
        <f t="shared" ref="D103" si="34">SUM(D97:D102)</f>
        <v>1821574.9199999997</v>
      </c>
      <c r="E103" s="20">
        <f t="shared" ref="E103" si="35">SUM(E97:E102)</f>
        <v>1712594.6300000001</v>
      </c>
      <c r="F103" s="20">
        <f t="shared" ref="F103" si="36">SUM(F97:F102)</f>
        <v>774773.01</v>
      </c>
      <c r="G103" s="20">
        <f t="shared" ref="G103" si="37">SUM(G97:G102)</f>
        <v>944381.4</v>
      </c>
      <c r="H103" s="22">
        <f t="shared" si="32"/>
        <v>10069467.68</v>
      </c>
    </row>
    <row r="104" spans="1:8" x14ac:dyDescent="0.25">
      <c r="A104" s="34" t="s">
        <v>80</v>
      </c>
      <c r="B104" s="33"/>
      <c r="C104" s="33"/>
      <c r="D104" s="33"/>
      <c r="E104" s="33"/>
      <c r="F104" s="33"/>
      <c r="G104" s="33"/>
      <c r="H104" s="33"/>
    </row>
    <row r="105" spans="1:8" x14ac:dyDescent="0.25">
      <c r="A105" s="34" t="s">
        <v>69</v>
      </c>
      <c r="B105" s="33"/>
      <c r="C105" s="33"/>
      <c r="D105" s="33"/>
      <c r="E105" s="33"/>
      <c r="F105" s="33"/>
      <c r="G105" s="33"/>
      <c r="H105" s="33"/>
    </row>
    <row r="106" spans="1:8" x14ac:dyDescent="0.25">
      <c r="A106" s="35" t="s">
        <v>103</v>
      </c>
      <c r="B106" s="33"/>
      <c r="C106" s="33"/>
      <c r="D106" s="33"/>
      <c r="E106" s="33"/>
      <c r="F106" s="33"/>
      <c r="G106" s="33"/>
      <c r="H106" s="33"/>
    </row>
    <row r="108" spans="1:8" x14ac:dyDescent="0.25">
      <c r="A108" s="3" t="s">
        <v>63</v>
      </c>
    </row>
    <row r="109" spans="1:8" x14ac:dyDescent="0.25">
      <c r="B109" s="5" t="s">
        <v>28</v>
      </c>
      <c r="C109" s="6" t="s">
        <v>29</v>
      </c>
      <c r="D109" s="6" t="s">
        <v>30</v>
      </c>
      <c r="E109" s="6" t="s">
        <v>31</v>
      </c>
      <c r="F109" s="6" t="s">
        <v>32</v>
      </c>
      <c r="G109" s="7" t="s">
        <v>33</v>
      </c>
      <c r="H109" s="8" t="s">
        <v>61</v>
      </c>
    </row>
    <row r="110" spans="1:8" x14ac:dyDescent="0.25">
      <c r="A110" s="14" t="s">
        <v>0</v>
      </c>
      <c r="B110" s="4">
        <f t="shared" ref="B110:B116" si="38">B84+B97</f>
        <v>517009.99</v>
      </c>
      <c r="C110" s="4">
        <f t="shared" ref="C110:H110" si="39">C84+C97</f>
        <v>478447.7</v>
      </c>
      <c r="D110" s="4">
        <f t="shared" si="39"/>
        <v>203100.96</v>
      </c>
      <c r="E110" s="4">
        <f t="shared" si="39"/>
        <v>147033.5</v>
      </c>
      <c r="F110" s="4">
        <f t="shared" si="39"/>
        <v>48061.04</v>
      </c>
      <c r="G110" s="4">
        <f t="shared" si="39"/>
        <v>32037.63</v>
      </c>
      <c r="H110" s="16">
        <f t="shared" si="39"/>
        <v>1425690.8199999998</v>
      </c>
    </row>
    <row r="111" spans="1:8" x14ac:dyDescent="0.25">
      <c r="A111" s="15" t="s">
        <v>1</v>
      </c>
      <c r="B111" s="4">
        <f t="shared" si="38"/>
        <v>762972.29999999993</v>
      </c>
      <c r="C111" s="4">
        <f t="shared" ref="C111:H116" si="40">C85+C98</f>
        <v>1005679.73</v>
      </c>
      <c r="D111" s="4">
        <f t="shared" si="40"/>
        <v>576370.94999999995</v>
      </c>
      <c r="E111" s="4">
        <f t="shared" si="40"/>
        <v>461537.07999999996</v>
      </c>
      <c r="F111" s="4">
        <f t="shared" si="40"/>
        <v>167702.01999999999</v>
      </c>
      <c r="G111" s="4">
        <f t="shared" si="40"/>
        <v>144216.01999999999</v>
      </c>
      <c r="H111" s="17">
        <f t="shared" si="40"/>
        <v>3118478.1</v>
      </c>
    </row>
    <row r="112" spans="1:8" x14ac:dyDescent="0.25">
      <c r="A112" s="15" t="s">
        <v>2</v>
      </c>
      <c r="B112" s="4">
        <f t="shared" si="38"/>
        <v>688788.78999999992</v>
      </c>
      <c r="C112" s="4">
        <f t="shared" si="40"/>
        <v>1100176.67</v>
      </c>
      <c r="D112" s="4">
        <f t="shared" si="40"/>
        <v>789495.29</v>
      </c>
      <c r="E112" s="4">
        <f t="shared" si="40"/>
        <v>733674.53</v>
      </c>
      <c r="F112" s="4">
        <f t="shared" si="40"/>
        <v>320106.63</v>
      </c>
      <c r="G112" s="4">
        <f t="shared" si="40"/>
        <v>378161.51</v>
      </c>
      <c r="H112" s="17">
        <f t="shared" si="40"/>
        <v>4010403.4200000009</v>
      </c>
    </row>
    <row r="113" spans="1:8" x14ac:dyDescent="0.25">
      <c r="A113" s="15" t="s">
        <v>3</v>
      </c>
      <c r="B113" s="4">
        <f t="shared" si="38"/>
        <v>316152.93</v>
      </c>
      <c r="C113" s="4">
        <f t="shared" si="40"/>
        <v>554293.98</v>
      </c>
      <c r="D113" s="4">
        <f t="shared" si="40"/>
        <v>475008.07999999996</v>
      </c>
      <c r="E113" s="4">
        <f t="shared" si="40"/>
        <v>513433.3</v>
      </c>
      <c r="F113" s="4">
        <f t="shared" si="40"/>
        <v>260294.24</v>
      </c>
      <c r="G113" s="4">
        <f t="shared" si="40"/>
        <v>365536.42000000004</v>
      </c>
      <c r="H113" s="17">
        <f t="shared" si="40"/>
        <v>2484718.9499999997</v>
      </c>
    </row>
    <row r="114" spans="1:8" x14ac:dyDescent="0.25">
      <c r="A114" s="15" t="s">
        <v>4</v>
      </c>
      <c r="B114" s="4">
        <f t="shared" si="38"/>
        <v>92617.420000000013</v>
      </c>
      <c r="C114" s="4">
        <f t="shared" si="40"/>
        <v>166350.08000000002</v>
      </c>
      <c r="D114" s="4">
        <f t="shared" si="40"/>
        <v>151569.56</v>
      </c>
      <c r="E114" s="4">
        <f t="shared" si="40"/>
        <v>176304.8</v>
      </c>
      <c r="F114" s="4">
        <f t="shared" si="40"/>
        <v>92409.430000000008</v>
      </c>
      <c r="G114" s="4">
        <f t="shared" si="40"/>
        <v>131133.68</v>
      </c>
      <c r="H114" s="17">
        <f t="shared" si="40"/>
        <v>810384.97000000009</v>
      </c>
    </row>
    <row r="115" spans="1:8" x14ac:dyDescent="0.25">
      <c r="A115" s="15" t="s">
        <v>5</v>
      </c>
      <c r="B115" s="4">
        <f t="shared" si="38"/>
        <v>27861.93</v>
      </c>
      <c r="C115" s="4">
        <f t="shared" si="40"/>
        <v>46400.42</v>
      </c>
      <c r="D115" s="4">
        <f t="shared" si="40"/>
        <v>41502.78</v>
      </c>
      <c r="E115" s="4">
        <f t="shared" si="40"/>
        <v>50116.9</v>
      </c>
      <c r="F115" s="4">
        <f t="shared" si="40"/>
        <v>26218.02</v>
      </c>
      <c r="G115" s="4">
        <f t="shared" si="40"/>
        <v>37703.439999999995</v>
      </c>
      <c r="H115" s="17">
        <f t="shared" si="40"/>
        <v>229803.49</v>
      </c>
    </row>
    <row r="116" spans="1:8" x14ac:dyDescent="0.25">
      <c r="A116" s="18" t="s">
        <v>62</v>
      </c>
      <c r="B116" s="20">
        <f t="shared" si="38"/>
        <v>2405403.36</v>
      </c>
      <c r="C116" s="20">
        <f t="shared" si="40"/>
        <v>3351348.58</v>
      </c>
      <c r="D116" s="20">
        <f t="shared" si="40"/>
        <v>2237047.6199999996</v>
      </c>
      <c r="E116" s="20">
        <f t="shared" si="40"/>
        <v>2082100.11</v>
      </c>
      <c r="F116" s="20">
        <f t="shared" si="40"/>
        <v>914791.38</v>
      </c>
      <c r="G116" s="20">
        <f t="shared" si="40"/>
        <v>1088788.7</v>
      </c>
      <c r="H116" s="22">
        <f t="shared" si="40"/>
        <v>12079479.75</v>
      </c>
    </row>
    <row r="117" spans="1:8" x14ac:dyDescent="0.25">
      <c r="A117" s="34" t="s">
        <v>69</v>
      </c>
      <c r="B117" s="33"/>
      <c r="C117" s="33"/>
      <c r="D117" s="33"/>
      <c r="E117" s="33"/>
      <c r="F117" s="33"/>
      <c r="G117" s="33"/>
      <c r="H117" s="33"/>
    </row>
    <row r="118" spans="1:8" x14ac:dyDescent="0.25">
      <c r="A118" s="35" t="s">
        <v>103</v>
      </c>
      <c r="B118" s="33"/>
      <c r="C118" s="33"/>
      <c r="D118" s="33"/>
      <c r="E118" s="33"/>
      <c r="F118" s="33"/>
      <c r="G118" s="33"/>
      <c r="H118" s="33"/>
    </row>
    <row r="121" spans="1:8" x14ac:dyDescent="0.25">
      <c r="A121" s="1" t="s">
        <v>37</v>
      </c>
    </row>
    <row r="122" spans="1:8" x14ac:dyDescent="0.25">
      <c r="A122" s="3" t="s">
        <v>59</v>
      </c>
    </row>
    <row r="123" spans="1:8" x14ac:dyDescent="0.25">
      <c r="B123" s="5" t="s">
        <v>28</v>
      </c>
      <c r="C123" s="6" t="s">
        <v>29</v>
      </c>
      <c r="D123" s="6" t="s">
        <v>30</v>
      </c>
      <c r="E123" s="6" t="s">
        <v>31</v>
      </c>
      <c r="F123" s="6" t="s">
        <v>32</v>
      </c>
      <c r="G123" s="7" t="s">
        <v>33</v>
      </c>
      <c r="H123" s="8" t="s">
        <v>61</v>
      </c>
    </row>
    <row r="124" spans="1:8" x14ac:dyDescent="0.25">
      <c r="A124" s="14" t="s">
        <v>0</v>
      </c>
      <c r="B124" s="4">
        <v>15754.65</v>
      </c>
      <c r="C124" s="4">
        <v>12498.12</v>
      </c>
      <c r="D124" s="4">
        <v>6371.93</v>
      </c>
      <c r="E124" s="4">
        <v>3990.47</v>
      </c>
      <c r="F124" s="4">
        <v>1163.19</v>
      </c>
      <c r="G124" s="4">
        <v>1111.24</v>
      </c>
      <c r="H124" s="16">
        <f>SUM(B124:G124)</f>
        <v>40889.599999999999</v>
      </c>
    </row>
    <row r="125" spans="1:8" x14ac:dyDescent="0.25">
      <c r="A125" s="15" t="s">
        <v>1</v>
      </c>
      <c r="B125" s="4">
        <v>2692.44</v>
      </c>
      <c r="C125" s="4">
        <v>2365.8000000000002</v>
      </c>
      <c r="D125" s="4">
        <v>1299.95</v>
      </c>
      <c r="E125" s="4">
        <v>1027.6400000000001</v>
      </c>
      <c r="F125" s="4">
        <v>353.41</v>
      </c>
      <c r="G125" s="4">
        <v>357.39</v>
      </c>
      <c r="H125" s="17">
        <f t="shared" ref="H125:H130" si="41">SUM(B125:G125)</f>
        <v>8096.63</v>
      </c>
    </row>
    <row r="126" spans="1:8" x14ac:dyDescent="0.25">
      <c r="A126" s="15" t="s">
        <v>2</v>
      </c>
      <c r="B126" s="4">
        <v>1126.29</v>
      </c>
      <c r="C126" s="4">
        <v>1326.88</v>
      </c>
      <c r="D126" s="4">
        <v>1025.3599999999999</v>
      </c>
      <c r="E126" s="4">
        <v>889.41</v>
      </c>
      <c r="F126" s="4">
        <v>363.98</v>
      </c>
      <c r="G126" s="4">
        <v>274.64</v>
      </c>
      <c r="H126" s="17">
        <f t="shared" si="41"/>
        <v>5006.5600000000004</v>
      </c>
    </row>
    <row r="127" spans="1:8" x14ac:dyDescent="0.25">
      <c r="A127" s="15" t="s">
        <v>3</v>
      </c>
      <c r="B127" s="4">
        <v>471.25</v>
      </c>
      <c r="C127" s="4">
        <v>796.55</v>
      </c>
      <c r="D127" s="4">
        <v>706.91</v>
      </c>
      <c r="E127" s="4">
        <v>670.23</v>
      </c>
      <c r="F127" s="4">
        <v>307.95999999999998</v>
      </c>
      <c r="G127" s="4">
        <v>257.07</v>
      </c>
      <c r="H127" s="17">
        <f t="shared" si="41"/>
        <v>3209.9700000000003</v>
      </c>
    </row>
    <row r="128" spans="1:8" x14ac:dyDescent="0.25">
      <c r="A128" s="15" t="s">
        <v>4</v>
      </c>
      <c r="B128" s="4">
        <v>241.35</v>
      </c>
      <c r="C128" s="4">
        <v>308.13</v>
      </c>
      <c r="D128" s="4">
        <v>324.55</v>
      </c>
      <c r="E128" s="4">
        <v>369.93</v>
      </c>
      <c r="F128" s="4">
        <v>127.67</v>
      </c>
      <c r="G128" s="4">
        <v>133</v>
      </c>
      <c r="H128" s="17">
        <f t="shared" si="41"/>
        <v>1504.63</v>
      </c>
    </row>
    <row r="129" spans="1:8" x14ac:dyDescent="0.25">
      <c r="A129" s="15" t="s">
        <v>5</v>
      </c>
      <c r="B129" s="4">
        <v>263.04000000000002</v>
      </c>
      <c r="C129" s="4">
        <v>213.21</v>
      </c>
      <c r="D129" s="4">
        <v>160.43</v>
      </c>
      <c r="E129" s="4">
        <v>214.72</v>
      </c>
      <c r="F129" s="4">
        <v>77.22</v>
      </c>
      <c r="G129" s="4">
        <v>97.47</v>
      </c>
      <c r="H129" s="17">
        <f t="shared" si="41"/>
        <v>1026.0900000000001</v>
      </c>
    </row>
    <row r="130" spans="1:8" x14ac:dyDescent="0.25">
      <c r="A130" s="18" t="s">
        <v>62</v>
      </c>
      <c r="B130" s="20">
        <f>SUM(B124:B129)</f>
        <v>20549.02</v>
      </c>
      <c r="C130" s="20">
        <f t="shared" ref="C130" si="42">SUM(C124:C129)</f>
        <v>17508.690000000002</v>
      </c>
      <c r="D130" s="20">
        <f t="shared" ref="D130" si="43">SUM(D124:D129)</f>
        <v>9889.1299999999992</v>
      </c>
      <c r="E130" s="20">
        <f t="shared" ref="E130" si="44">SUM(E124:E129)</f>
        <v>7162.4000000000005</v>
      </c>
      <c r="F130" s="20">
        <f t="shared" ref="F130" si="45">SUM(F124:F129)</f>
        <v>2393.4299999999998</v>
      </c>
      <c r="G130" s="20">
        <f t="shared" ref="G130" si="46">SUM(G124:G129)</f>
        <v>2230.81</v>
      </c>
      <c r="H130" s="22">
        <f t="shared" si="41"/>
        <v>59733.48</v>
      </c>
    </row>
    <row r="131" spans="1:8" x14ac:dyDescent="0.25">
      <c r="A131" s="34" t="s">
        <v>79</v>
      </c>
      <c r="B131" s="33"/>
      <c r="C131" s="33"/>
      <c r="D131" s="33"/>
      <c r="E131" s="33"/>
      <c r="F131" s="33"/>
      <c r="G131" s="33"/>
      <c r="H131" s="33"/>
    </row>
    <row r="132" spans="1:8" x14ac:dyDescent="0.25">
      <c r="A132" s="34" t="s">
        <v>69</v>
      </c>
      <c r="B132" s="33"/>
      <c r="C132" s="33"/>
      <c r="D132" s="33"/>
      <c r="E132" s="33"/>
      <c r="F132" s="33"/>
      <c r="G132" s="33"/>
      <c r="H132" s="33"/>
    </row>
    <row r="133" spans="1:8" x14ac:dyDescent="0.25">
      <c r="A133" s="35" t="s">
        <v>103</v>
      </c>
      <c r="B133" s="33"/>
      <c r="C133" s="33"/>
      <c r="D133" s="33"/>
      <c r="E133" s="33"/>
      <c r="F133" s="33"/>
      <c r="G133" s="33"/>
      <c r="H133" s="33"/>
    </row>
    <row r="135" spans="1:8" x14ac:dyDescent="0.25">
      <c r="A135" s="3" t="s">
        <v>60</v>
      </c>
    </row>
    <row r="136" spans="1:8" x14ac:dyDescent="0.25">
      <c r="B136" s="5" t="s">
        <v>28</v>
      </c>
      <c r="C136" s="6" t="s">
        <v>29</v>
      </c>
      <c r="D136" s="6" t="s">
        <v>30</v>
      </c>
      <c r="E136" s="6" t="s">
        <v>31</v>
      </c>
      <c r="F136" s="6" t="s">
        <v>32</v>
      </c>
      <c r="G136" s="7" t="s">
        <v>33</v>
      </c>
      <c r="H136" s="8" t="s">
        <v>61</v>
      </c>
    </row>
    <row r="137" spans="1:8" x14ac:dyDescent="0.25">
      <c r="A137" s="14" t="s">
        <v>0</v>
      </c>
      <c r="B137" s="4">
        <v>32836.1</v>
      </c>
      <c r="C137" s="4">
        <v>33088</v>
      </c>
      <c r="D137" s="4">
        <v>18752.810000000001</v>
      </c>
      <c r="E137" s="4">
        <v>13373.08</v>
      </c>
      <c r="F137" s="4">
        <v>3757.19</v>
      </c>
      <c r="G137" s="4">
        <v>2829.95</v>
      </c>
      <c r="H137" s="16">
        <f>SUM(B137:G137)</f>
        <v>104637.13</v>
      </c>
    </row>
    <row r="138" spans="1:8" x14ac:dyDescent="0.25">
      <c r="A138" s="15" t="s">
        <v>1</v>
      </c>
      <c r="B138" s="4">
        <v>8070.59</v>
      </c>
      <c r="C138" s="4">
        <v>9270.7000000000007</v>
      </c>
      <c r="D138" s="4">
        <v>6414.03</v>
      </c>
      <c r="E138" s="4">
        <v>5475.89</v>
      </c>
      <c r="F138" s="4">
        <v>2011.07</v>
      </c>
      <c r="G138" s="4">
        <v>1916.24</v>
      </c>
      <c r="H138" s="17">
        <f t="shared" ref="H138:H143" si="47">SUM(B138:G138)</f>
        <v>33158.519999999997</v>
      </c>
    </row>
    <row r="139" spans="1:8" x14ac:dyDescent="0.25">
      <c r="A139" s="15" t="s">
        <v>2</v>
      </c>
      <c r="B139" s="4">
        <v>3871.54</v>
      </c>
      <c r="C139" s="4">
        <v>5173.54</v>
      </c>
      <c r="D139" s="4">
        <v>4324.3900000000003</v>
      </c>
      <c r="E139" s="4">
        <v>4302.1899999999996</v>
      </c>
      <c r="F139" s="4">
        <v>1949.95</v>
      </c>
      <c r="G139" s="4">
        <v>2195.8000000000002</v>
      </c>
      <c r="H139" s="17">
        <f t="shared" si="47"/>
        <v>21817.41</v>
      </c>
    </row>
    <row r="140" spans="1:8" x14ac:dyDescent="0.25">
      <c r="A140" s="15" t="s">
        <v>3</v>
      </c>
      <c r="B140" s="4">
        <v>1584.31</v>
      </c>
      <c r="C140" s="4">
        <v>2354.62</v>
      </c>
      <c r="D140" s="4">
        <v>2209.96</v>
      </c>
      <c r="E140" s="4">
        <v>2516.0700000000002</v>
      </c>
      <c r="F140" s="4">
        <v>1319.78</v>
      </c>
      <c r="G140" s="4">
        <v>1749.8</v>
      </c>
      <c r="H140" s="17">
        <f t="shared" si="47"/>
        <v>11734.539999999999</v>
      </c>
    </row>
    <row r="141" spans="1:8" x14ac:dyDescent="0.25">
      <c r="A141" s="15" t="s">
        <v>4</v>
      </c>
      <c r="B141" s="4">
        <v>602.5</v>
      </c>
      <c r="C141" s="4">
        <v>902.38</v>
      </c>
      <c r="D141" s="4">
        <v>838.17</v>
      </c>
      <c r="E141" s="4">
        <v>1130.5</v>
      </c>
      <c r="F141" s="4">
        <v>666.26</v>
      </c>
      <c r="G141" s="4">
        <v>1116.81</v>
      </c>
      <c r="H141" s="17">
        <f t="shared" si="47"/>
        <v>5256.6200000000008</v>
      </c>
    </row>
    <row r="142" spans="1:8" x14ac:dyDescent="0.25">
      <c r="A142" s="15" t="s">
        <v>5</v>
      </c>
      <c r="B142" s="4">
        <v>391.36</v>
      </c>
      <c r="C142" s="4">
        <v>443.17</v>
      </c>
      <c r="D142" s="4">
        <v>511.06</v>
      </c>
      <c r="E142" s="4">
        <v>697.51</v>
      </c>
      <c r="F142" s="4">
        <v>363.49</v>
      </c>
      <c r="G142" s="4">
        <v>779.44</v>
      </c>
      <c r="H142" s="17">
        <f t="shared" si="47"/>
        <v>3186.03</v>
      </c>
    </row>
    <row r="143" spans="1:8" x14ac:dyDescent="0.25">
      <c r="A143" s="18" t="s">
        <v>62</v>
      </c>
      <c r="B143" s="20">
        <f>SUM(B137:B142)</f>
        <v>47356.4</v>
      </c>
      <c r="C143" s="20">
        <f t="shared" ref="C143" si="48">SUM(C137:C142)</f>
        <v>51232.409999999996</v>
      </c>
      <c r="D143" s="20">
        <f t="shared" ref="D143" si="49">SUM(D137:D142)</f>
        <v>33050.42</v>
      </c>
      <c r="E143" s="20">
        <f t="shared" ref="E143" si="50">SUM(E137:E142)</f>
        <v>27495.239999999998</v>
      </c>
      <c r="F143" s="20">
        <f t="shared" ref="F143" si="51">SUM(F137:F142)</f>
        <v>10067.74</v>
      </c>
      <c r="G143" s="20">
        <f t="shared" ref="G143" si="52">SUM(G137:G142)</f>
        <v>10588.039999999999</v>
      </c>
      <c r="H143" s="22">
        <f t="shared" si="47"/>
        <v>179790.24999999997</v>
      </c>
    </row>
    <row r="144" spans="1:8" x14ac:dyDescent="0.25">
      <c r="A144" s="34" t="s">
        <v>80</v>
      </c>
      <c r="B144" s="33"/>
      <c r="C144" s="33"/>
      <c r="D144" s="33"/>
      <c r="E144" s="33"/>
      <c r="F144" s="33"/>
      <c r="G144" s="33"/>
      <c r="H144" s="33"/>
    </row>
    <row r="145" spans="1:8" x14ac:dyDescent="0.25">
      <c r="A145" s="34" t="s">
        <v>69</v>
      </c>
      <c r="B145" s="33"/>
      <c r="C145" s="33"/>
      <c r="D145" s="33"/>
      <c r="E145" s="33"/>
      <c r="F145" s="33"/>
      <c r="G145" s="33"/>
      <c r="H145" s="33"/>
    </row>
    <row r="146" spans="1:8" x14ac:dyDescent="0.25">
      <c r="A146" s="35" t="s">
        <v>103</v>
      </c>
      <c r="B146" s="33"/>
      <c r="C146" s="33"/>
      <c r="D146" s="33"/>
      <c r="E146" s="33"/>
      <c r="F146" s="33"/>
      <c r="G146" s="33"/>
      <c r="H146" s="33"/>
    </row>
    <row r="148" spans="1:8" x14ac:dyDescent="0.25">
      <c r="A148" s="3" t="s">
        <v>63</v>
      </c>
    </row>
    <row r="149" spans="1:8" x14ac:dyDescent="0.25">
      <c r="B149" s="5" t="s">
        <v>28</v>
      </c>
      <c r="C149" s="6" t="s">
        <v>29</v>
      </c>
      <c r="D149" s="6" t="s">
        <v>30</v>
      </c>
      <c r="E149" s="6" t="s">
        <v>31</v>
      </c>
      <c r="F149" s="6" t="s">
        <v>32</v>
      </c>
      <c r="G149" s="7" t="s">
        <v>33</v>
      </c>
      <c r="H149" s="8" t="s">
        <v>61</v>
      </c>
    </row>
    <row r="150" spans="1:8" x14ac:dyDescent="0.25">
      <c r="A150" s="14" t="s">
        <v>0</v>
      </c>
      <c r="B150" s="4">
        <f t="shared" ref="B150:B156" si="53">B124+B137</f>
        <v>48590.75</v>
      </c>
      <c r="C150" s="4">
        <f t="shared" ref="C150:H150" si="54">C124+C137</f>
        <v>45586.12</v>
      </c>
      <c r="D150" s="4">
        <f t="shared" si="54"/>
        <v>25124.74</v>
      </c>
      <c r="E150" s="4">
        <f t="shared" si="54"/>
        <v>17363.55</v>
      </c>
      <c r="F150" s="4">
        <f t="shared" si="54"/>
        <v>4920.38</v>
      </c>
      <c r="G150" s="4">
        <f t="shared" si="54"/>
        <v>3941.1899999999996</v>
      </c>
      <c r="H150" s="16">
        <f t="shared" si="54"/>
        <v>145526.73000000001</v>
      </c>
    </row>
    <row r="151" spans="1:8" x14ac:dyDescent="0.25">
      <c r="A151" s="15" t="s">
        <v>1</v>
      </c>
      <c r="B151" s="4">
        <f t="shared" si="53"/>
        <v>10763.03</v>
      </c>
      <c r="C151" s="4">
        <f t="shared" ref="C151:H156" si="55">C125+C138</f>
        <v>11636.5</v>
      </c>
      <c r="D151" s="4">
        <f t="shared" si="55"/>
        <v>7713.98</v>
      </c>
      <c r="E151" s="4">
        <f t="shared" si="55"/>
        <v>6503.5300000000007</v>
      </c>
      <c r="F151" s="4">
        <f t="shared" si="55"/>
        <v>2364.48</v>
      </c>
      <c r="G151" s="4">
        <f t="shared" si="55"/>
        <v>2273.63</v>
      </c>
      <c r="H151" s="17">
        <f t="shared" si="55"/>
        <v>41255.149999999994</v>
      </c>
    </row>
    <row r="152" spans="1:8" x14ac:dyDescent="0.25">
      <c r="A152" s="15" t="s">
        <v>2</v>
      </c>
      <c r="B152" s="4">
        <f t="shared" si="53"/>
        <v>4997.83</v>
      </c>
      <c r="C152" s="4">
        <f t="shared" si="55"/>
        <v>6500.42</v>
      </c>
      <c r="D152" s="4">
        <f t="shared" si="55"/>
        <v>5349.75</v>
      </c>
      <c r="E152" s="4">
        <f t="shared" si="55"/>
        <v>5191.5999999999995</v>
      </c>
      <c r="F152" s="4">
        <f t="shared" si="55"/>
        <v>2313.9300000000003</v>
      </c>
      <c r="G152" s="4">
        <f t="shared" si="55"/>
        <v>2470.44</v>
      </c>
      <c r="H152" s="17">
        <f t="shared" si="55"/>
        <v>26823.97</v>
      </c>
    </row>
    <row r="153" spans="1:8" x14ac:dyDescent="0.25">
      <c r="A153" s="15" t="s">
        <v>3</v>
      </c>
      <c r="B153" s="4">
        <f t="shared" si="53"/>
        <v>2055.56</v>
      </c>
      <c r="C153" s="4">
        <f t="shared" si="55"/>
        <v>3151.17</v>
      </c>
      <c r="D153" s="4">
        <f t="shared" si="55"/>
        <v>2916.87</v>
      </c>
      <c r="E153" s="4">
        <f t="shared" si="55"/>
        <v>3186.3</v>
      </c>
      <c r="F153" s="4">
        <f t="shared" si="55"/>
        <v>1627.74</v>
      </c>
      <c r="G153" s="4">
        <f t="shared" si="55"/>
        <v>2006.87</v>
      </c>
      <c r="H153" s="17">
        <f t="shared" si="55"/>
        <v>14944.509999999998</v>
      </c>
    </row>
    <row r="154" spans="1:8" x14ac:dyDescent="0.25">
      <c r="A154" s="15" t="s">
        <v>4</v>
      </c>
      <c r="B154" s="4">
        <f t="shared" si="53"/>
        <v>843.85</v>
      </c>
      <c r="C154" s="4">
        <f t="shared" si="55"/>
        <v>1210.51</v>
      </c>
      <c r="D154" s="4">
        <f t="shared" si="55"/>
        <v>1162.72</v>
      </c>
      <c r="E154" s="4">
        <f t="shared" si="55"/>
        <v>1500.43</v>
      </c>
      <c r="F154" s="4">
        <f t="shared" si="55"/>
        <v>793.93</v>
      </c>
      <c r="G154" s="4">
        <f t="shared" si="55"/>
        <v>1249.81</v>
      </c>
      <c r="H154" s="17">
        <f t="shared" si="55"/>
        <v>6761.2500000000009</v>
      </c>
    </row>
    <row r="155" spans="1:8" x14ac:dyDescent="0.25">
      <c r="A155" s="15" t="s">
        <v>5</v>
      </c>
      <c r="B155" s="4">
        <f t="shared" si="53"/>
        <v>654.40000000000009</v>
      </c>
      <c r="C155" s="4">
        <f t="shared" si="55"/>
        <v>656.38</v>
      </c>
      <c r="D155" s="4">
        <f t="shared" si="55"/>
        <v>671.49</v>
      </c>
      <c r="E155" s="4">
        <f t="shared" si="55"/>
        <v>912.23</v>
      </c>
      <c r="F155" s="4">
        <f t="shared" si="55"/>
        <v>440.71000000000004</v>
      </c>
      <c r="G155" s="4">
        <f t="shared" si="55"/>
        <v>876.91000000000008</v>
      </c>
      <c r="H155" s="17">
        <f t="shared" si="55"/>
        <v>4212.1200000000008</v>
      </c>
    </row>
    <row r="156" spans="1:8" x14ac:dyDescent="0.25">
      <c r="A156" s="18" t="s">
        <v>62</v>
      </c>
      <c r="B156" s="20">
        <f t="shared" si="53"/>
        <v>67905.42</v>
      </c>
      <c r="C156" s="20">
        <f t="shared" si="55"/>
        <v>68741.100000000006</v>
      </c>
      <c r="D156" s="20">
        <f t="shared" si="55"/>
        <v>42939.549999999996</v>
      </c>
      <c r="E156" s="20">
        <f t="shared" si="55"/>
        <v>34657.64</v>
      </c>
      <c r="F156" s="20">
        <f t="shared" si="55"/>
        <v>12461.17</v>
      </c>
      <c r="G156" s="20">
        <f t="shared" si="55"/>
        <v>12818.849999999999</v>
      </c>
      <c r="H156" s="22">
        <f t="shared" si="55"/>
        <v>239523.72999999998</v>
      </c>
    </row>
    <row r="157" spans="1:8" x14ac:dyDescent="0.25">
      <c r="A157" s="34" t="s">
        <v>69</v>
      </c>
    </row>
    <row r="158" spans="1:8" x14ac:dyDescent="0.25">
      <c r="A158" s="35" t="s">
        <v>103</v>
      </c>
    </row>
  </sheetData>
  <pageMargins left="0.7" right="0.7" top="0.75" bottom="0.75" header="0.3" footer="0.3"/>
  <pageSetup paperSize="9"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2"/>
  <sheetViews>
    <sheetView workbookViewId="0"/>
  </sheetViews>
  <sheetFormatPr baseColWidth="10" defaultRowHeight="15" x14ac:dyDescent="0.25"/>
  <cols>
    <col min="1" max="1" width="44.140625" style="2" customWidth="1"/>
    <col min="2" max="2" width="15" style="2" bestFit="1" customWidth="1"/>
    <col min="3" max="3" width="11.85546875" style="2" bestFit="1" customWidth="1"/>
    <col min="4" max="8" width="12.85546875" style="2" bestFit="1" customWidth="1"/>
    <col min="9" max="9" width="17.28515625" style="2" customWidth="1"/>
    <col min="10" max="16384" width="11.42578125" style="2"/>
  </cols>
  <sheetData>
    <row r="1" spans="1:16" x14ac:dyDescent="0.25">
      <c r="A1" s="1" t="s">
        <v>89</v>
      </c>
    </row>
    <row r="2" spans="1:16" x14ac:dyDescent="0.25">
      <c r="A2" s="3" t="s">
        <v>59</v>
      </c>
    </row>
    <row r="3" spans="1:16" ht="36" x14ac:dyDescent="0.25">
      <c r="B3" s="26" t="s">
        <v>52</v>
      </c>
      <c r="C3" s="27" t="s">
        <v>53</v>
      </c>
      <c r="D3" s="27" t="s">
        <v>54</v>
      </c>
      <c r="E3" s="27" t="s">
        <v>55</v>
      </c>
      <c r="F3" s="27" t="s">
        <v>56</v>
      </c>
      <c r="G3" s="27" t="s">
        <v>57</v>
      </c>
      <c r="H3" s="28" t="s">
        <v>58</v>
      </c>
      <c r="I3" s="8" t="s">
        <v>61</v>
      </c>
    </row>
    <row r="4" spans="1:16" x14ac:dyDescent="0.25">
      <c r="A4" s="14" t="s">
        <v>44</v>
      </c>
      <c r="B4" s="9">
        <v>158</v>
      </c>
      <c r="C4" s="10">
        <v>268</v>
      </c>
      <c r="D4" s="10">
        <v>674</v>
      </c>
      <c r="E4" s="10">
        <v>1160</v>
      </c>
      <c r="F4" s="10">
        <v>1458</v>
      </c>
      <c r="G4" s="10">
        <v>1280</v>
      </c>
      <c r="H4" s="11">
        <v>2159</v>
      </c>
      <c r="I4" s="16">
        <f>SUM(B4:H4)</f>
        <v>7157</v>
      </c>
      <c r="J4" s="44"/>
      <c r="K4" s="44"/>
      <c r="L4" s="44"/>
      <c r="M4" s="44"/>
      <c r="N4" s="44"/>
      <c r="O4" s="44"/>
      <c r="P4" s="44"/>
    </row>
    <row r="5" spans="1:16" x14ac:dyDescent="0.25">
      <c r="A5" s="15" t="s">
        <v>45</v>
      </c>
      <c r="B5" s="12">
        <v>9394</v>
      </c>
      <c r="C5" s="4">
        <v>11700</v>
      </c>
      <c r="D5" s="4">
        <v>27450</v>
      </c>
      <c r="E5" s="4">
        <v>45134</v>
      </c>
      <c r="F5" s="4">
        <v>39045</v>
      </c>
      <c r="G5" s="4">
        <v>24426</v>
      </c>
      <c r="H5" s="13">
        <v>35063</v>
      </c>
      <c r="I5" s="17">
        <f t="shared" ref="I5:I12" si="0">SUM(B5:H5)</f>
        <v>192212</v>
      </c>
      <c r="J5" s="44"/>
      <c r="K5" s="44"/>
      <c r="L5" s="44"/>
      <c r="M5" s="44"/>
      <c r="N5" s="44"/>
      <c r="O5" s="44"/>
      <c r="P5" s="44"/>
    </row>
    <row r="6" spans="1:16" x14ac:dyDescent="0.25">
      <c r="A6" s="15" t="s">
        <v>46</v>
      </c>
      <c r="B6" s="12">
        <v>31281</v>
      </c>
      <c r="C6" s="4">
        <v>26949</v>
      </c>
      <c r="D6" s="4">
        <v>52635</v>
      </c>
      <c r="E6" s="4">
        <v>57838</v>
      </c>
      <c r="F6" s="4">
        <v>47609</v>
      </c>
      <c r="G6" s="4">
        <v>34140</v>
      </c>
      <c r="H6" s="13">
        <v>53021</v>
      </c>
      <c r="I6" s="17">
        <f t="shared" si="0"/>
        <v>303473</v>
      </c>
      <c r="J6" s="44"/>
      <c r="K6" s="44"/>
      <c r="L6" s="44"/>
      <c r="M6" s="44"/>
      <c r="N6" s="44"/>
      <c r="O6" s="44"/>
      <c r="P6" s="44"/>
    </row>
    <row r="7" spans="1:16" x14ac:dyDescent="0.25">
      <c r="A7" s="15" t="s">
        <v>47</v>
      </c>
      <c r="B7" s="12">
        <v>27520</v>
      </c>
      <c r="C7" s="4">
        <v>26535</v>
      </c>
      <c r="D7" s="4">
        <v>59815</v>
      </c>
      <c r="E7" s="4">
        <v>79429</v>
      </c>
      <c r="F7" s="4">
        <v>59677</v>
      </c>
      <c r="G7" s="4">
        <v>32198</v>
      </c>
      <c r="H7" s="13">
        <v>32030</v>
      </c>
      <c r="I7" s="17">
        <f t="shared" si="0"/>
        <v>317204</v>
      </c>
      <c r="J7" s="44"/>
      <c r="K7" s="44"/>
      <c r="L7" s="44"/>
      <c r="M7" s="44"/>
      <c r="N7" s="44"/>
      <c r="O7" s="44"/>
      <c r="P7" s="44"/>
    </row>
    <row r="8" spans="1:16" x14ac:dyDescent="0.25">
      <c r="A8" s="15" t="s">
        <v>48</v>
      </c>
      <c r="B8" s="12">
        <v>50748</v>
      </c>
      <c r="C8" s="4">
        <v>44725</v>
      </c>
      <c r="D8" s="4">
        <v>98084</v>
      </c>
      <c r="E8" s="4">
        <v>123469</v>
      </c>
      <c r="F8" s="4">
        <v>65430</v>
      </c>
      <c r="G8" s="4">
        <v>23395</v>
      </c>
      <c r="H8" s="13">
        <v>16167</v>
      </c>
      <c r="I8" s="17">
        <f t="shared" si="0"/>
        <v>422018</v>
      </c>
      <c r="J8" s="44"/>
      <c r="K8" s="44"/>
      <c r="L8" s="44"/>
      <c r="M8" s="44"/>
      <c r="N8" s="44"/>
      <c r="O8" s="44"/>
      <c r="P8" s="44"/>
    </row>
    <row r="9" spans="1:16" x14ac:dyDescent="0.25">
      <c r="A9" s="15" t="s">
        <v>49</v>
      </c>
      <c r="B9" s="12">
        <v>56395</v>
      </c>
      <c r="C9" s="4">
        <v>61221</v>
      </c>
      <c r="D9" s="4">
        <v>142362</v>
      </c>
      <c r="E9" s="4">
        <v>220618</v>
      </c>
      <c r="F9" s="4">
        <v>150808</v>
      </c>
      <c r="G9" s="4">
        <v>60880</v>
      </c>
      <c r="H9" s="13">
        <v>42927</v>
      </c>
      <c r="I9" s="17">
        <f t="shared" si="0"/>
        <v>735211</v>
      </c>
      <c r="J9" s="44"/>
      <c r="K9" s="44"/>
      <c r="L9" s="44"/>
      <c r="M9" s="44"/>
      <c r="N9" s="44"/>
      <c r="O9" s="44"/>
      <c r="P9" s="44"/>
    </row>
    <row r="10" spans="1:16" x14ac:dyDescent="0.25">
      <c r="A10" s="15" t="s">
        <v>50</v>
      </c>
      <c r="B10" s="12">
        <v>30922</v>
      </c>
      <c r="C10" s="4">
        <v>47612</v>
      </c>
      <c r="D10" s="4">
        <v>128275</v>
      </c>
      <c r="E10" s="4">
        <v>207866</v>
      </c>
      <c r="F10" s="4">
        <v>179295</v>
      </c>
      <c r="G10" s="4">
        <v>93695</v>
      </c>
      <c r="H10" s="13">
        <v>87993</v>
      </c>
      <c r="I10" s="17">
        <f t="shared" si="0"/>
        <v>775658</v>
      </c>
      <c r="J10" s="44"/>
      <c r="K10" s="44"/>
      <c r="L10" s="44"/>
      <c r="M10" s="44"/>
      <c r="N10" s="44"/>
      <c r="O10" s="44"/>
      <c r="P10" s="44"/>
    </row>
    <row r="11" spans="1:16" x14ac:dyDescent="0.25">
      <c r="A11" s="15" t="s">
        <v>51</v>
      </c>
      <c r="B11" s="12">
        <v>75255</v>
      </c>
      <c r="C11" s="4">
        <v>38896</v>
      </c>
      <c r="D11" s="4">
        <v>64535</v>
      </c>
      <c r="E11" s="4">
        <v>80894</v>
      </c>
      <c r="F11" s="4">
        <v>45548</v>
      </c>
      <c r="G11" s="4">
        <v>16792</v>
      </c>
      <c r="H11" s="13">
        <v>13641</v>
      </c>
      <c r="I11" s="17">
        <f t="shared" si="0"/>
        <v>335561</v>
      </c>
      <c r="J11" s="44"/>
      <c r="K11" s="44"/>
      <c r="L11" s="44"/>
      <c r="M11" s="44"/>
      <c r="N11" s="44"/>
      <c r="O11" s="44"/>
      <c r="P11" s="44"/>
    </row>
    <row r="12" spans="1:16" x14ac:dyDescent="0.25">
      <c r="A12" s="18" t="s">
        <v>62</v>
      </c>
      <c r="B12" s="19">
        <f>SUM(B4:B11)</f>
        <v>281673</v>
      </c>
      <c r="C12" s="20">
        <f t="shared" ref="C12:H12" si="1">SUM(C4:C11)</f>
        <v>257906</v>
      </c>
      <c r="D12" s="20">
        <f t="shared" si="1"/>
        <v>573830</v>
      </c>
      <c r="E12" s="20">
        <f t="shared" si="1"/>
        <v>816408</v>
      </c>
      <c r="F12" s="20">
        <f t="shared" si="1"/>
        <v>588870</v>
      </c>
      <c r="G12" s="20">
        <f t="shared" si="1"/>
        <v>286806</v>
      </c>
      <c r="H12" s="21">
        <f t="shared" si="1"/>
        <v>283001</v>
      </c>
      <c r="I12" s="22">
        <f t="shared" si="0"/>
        <v>3088494</v>
      </c>
    </row>
    <row r="13" spans="1:16" x14ac:dyDescent="0.25">
      <c r="A13" s="34" t="s">
        <v>79</v>
      </c>
      <c r="B13" s="33"/>
      <c r="C13" s="33"/>
      <c r="D13" s="33"/>
      <c r="E13" s="33"/>
      <c r="F13" s="33"/>
      <c r="G13" s="33"/>
      <c r="H13" s="33"/>
      <c r="I13" s="33"/>
    </row>
    <row r="14" spans="1:16" x14ac:dyDescent="0.25">
      <c r="A14" s="34" t="s">
        <v>69</v>
      </c>
      <c r="B14" s="33"/>
      <c r="C14" s="33"/>
      <c r="D14" s="33"/>
      <c r="E14" s="33"/>
      <c r="F14" s="33"/>
      <c r="G14" s="33"/>
      <c r="H14" s="33"/>
      <c r="I14" s="33"/>
    </row>
    <row r="15" spans="1:16" x14ac:dyDescent="0.25">
      <c r="A15" s="35" t="s">
        <v>102</v>
      </c>
      <c r="B15" s="33"/>
      <c r="C15" s="33"/>
      <c r="D15" s="33"/>
      <c r="E15" s="33"/>
      <c r="F15" s="33"/>
      <c r="G15" s="33"/>
      <c r="H15" s="33"/>
      <c r="I15" s="33"/>
    </row>
    <row r="17" spans="1:16" x14ac:dyDescent="0.25">
      <c r="A17" s="3" t="s">
        <v>60</v>
      </c>
    </row>
    <row r="18" spans="1:16" ht="36" x14ac:dyDescent="0.25">
      <c r="B18" s="26" t="s">
        <v>52</v>
      </c>
      <c r="C18" s="27" t="s">
        <v>53</v>
      </c>
      <c r="D18" s="27" t="s">
        <v>54</v>
      </c>
      <c r="E18" s="27" t="s">
        <v>55</v>
      </c>
      <c r="F18" s="27" t="s">
        <v>56</v>
      </c>
      <c r="G18" s="27" t="s">
        <v>57</v>
      </c>
      <c r="H18" s="28" t="s">
        <v>58</v>
      </c>
      <c r="I18" s="8" t="s">
        <v>61</v>
      </c>
    </row>
    <row r="19" spans="1:16" x14ac:dyDescent="0.25">
      <c r="A19" s="14" t="s">
        <v>44</v>
      </c>
      <c r="B19" s="9">
        <v>1864</v>
      </c>
      <c r="C19" s="10">
        <v>3524</v>
      </c>
      <c r="D19" s="10">
        <v>12494</v>
      </c>
      <c r="E19" s="10">
        <v>28226</v>
      </c>
      <c r="F19" s="10">
        <v>59982</v>
      </c>
      <c r="G19" s="10">
        <v>72379</v>
      </c>
      <c r="H19" s="11">
        <v>111854</v>
      </c>
      <c r="I19" s="16">
        <f>SUM(B19:H19)</f>
        <v>290323</v>
      </c>
      <c r="J19" s="44"/>
      <c r="K19" s="44"/>
      <c r="L19" s="44"/>
      <c r="M19" s="44"/>
      <c r="N19" s="44"/>
      <c r="O19" s="44"/>
      <c r="P19" s="44"/>
    </row>
    <row r="20" spans="1:16" x14ac:dyDescent="0.25">
      <c r="A20" s="15" t="s">
        <v>45</v>
      </c>
      <c r="B20" s="12">
        <v>20418</v>
      </c>
      <c r="C20" s="4">
        <v>34288</v>
      </c>
      <c r="D20" s="4">
        <v>101968</v>
      </c>
      <c r="E20" s="4">
        <v>177833</v>
      </c>
      <c r="F20" s="4">
        <v>240345</v>
      </c>
      <c r="G20" s="4">
        <v>223233</v>
      </c>
      <c r="H20" s="13">
        <v>359767</v>
      </c>
      <c r="I20" s="17">
        <f t="shared" ref="I20:I27" si="2">SUM(B20:H20)</f>
        <v>1157852</v>
      </c>
      <c r="J20" s="44"/>
      <c r="K20" s="44"/>
      <c r="L20" s="44"/>
      <c r="M20" s="44"/>
      <c r="N20" s="44"/>
      <c r="O20" s="44"/>
      <c r="P20" s="44"/>
    </row>
    <row r="21" spans="1:16" x14ac:dyDescent="0.25">
      <c r="A21" s="15" t="s">
        <v>46</v>
      </c>
      <c r="B21" s="12">
        <v>108619</v>
      </c>
      <c r="C21" s="4">
        <v>155762</v>
      </c>
      <c r="D21" s="4">
        <v>382802</v>
      </c>
      <c r="E21" s="4">
        <v>468983</v>
      </c>
      <c r="F21" s="4">
        <v>522185</v>
      </c>
      <c r="G21" s="4">
        <v>499115</v>
      </c>
      <c r="H21" s="13">
        <v>838776</v>
      </c>
      <c r="I21" s="17">
        <f t="shared" si="2"/>
        <v>2976242</v>
      </c>
      <c r="J21" s="44"/>
      <c r="K21" s="44"/>
      <c r="L21" s="44"/>
      <c r="M21" s="44"/>
      <c r="N21" s="44"/>
      <c r="O21" s="44"/>
      <c r="P21" s="44"/>
    </row>
    <row r="22" spans="1:16" x14ac:dyDescent="0.25">
      <c r="A22" s="15" t="s">
        <v>47</v>
      </c>
      <c r="B22" s="12">
        <v>148193</v>
      </c>
      <c r="C22" s="4">
        <v>221285</v>
      </c>
      <c r="D22" s="4">
        <v>589144</v>
      </c>
      <c r="E22" s="4">
        <v>760777</v>
      </c>
      <c r="F22" s="4">
        <v>829704</v>
      </c>
      <c r="G22" s="4">
        <v>625392</v>
      </c>
      <c r="H22" s="13">
        <v>612986</v>
      </c>
      <c r="I22" s="17">
        <f t="shared" si="2"/>
        <v>3787481</v>
      </c>
      <c r="J22" s="44"/>
      <c r="K22" s="44"/>
      <c r="L22" s="44"/>
      <c r="M22" s="44"/>
      <c r="N22" s="44"/>
      <c r="O22" s="44"/>
      <c r="P22" s="44"/>
    </row>
    <row r="23" spans="1:16" x14ac:dyDescent="0.25">
      <c r="A23" s="15" t="s">
        <v>48</v>
      </c>
      <c r="B23" s="12">
        <v>168593</v>
      </c>
      <c r="C23" s="4">
        <v>241480</v>
      </c>
      <c r="D23" s="4">
        <v>617576</v>
      </c>
      <c r="E23" s="4">
        <v>800615</v>
      </c>
      <c r="F23" s="4">
        <v>628046</v>
      </c>
      <c r="G23" s="4">
        <v>314391</v>
      </c>
      <c r="H23" s="13">
        <v>227833</v>
      </c>
      <c r="I23" s="17">
        <f t="shared" si="2"/>
        <v>2998534</v>
      </c>
      <c r="J23" s="44"/>
      <c r="K23" s="44"/>
      <c r="L23" s="44"/>
      <c r="M23" s="44"/>
      <c r="N23" s="44"/>
      <c r="O23" s="44"/>
      <c r="P23" s="44"/>
    </row>
    <row r="24" spans="1:16" x14ac:dyDescent="0.25">
      <c r="A24" s="15" t="s">
        <v>49</v>
      </c>
      <c r="B24" s="12">
        <v>125417</v>
      </c>
      <c r="C24" s="4">
        <v>207116</v>
      </c>
      <c r="D24" s="4">
        <v>556062</v>
      </c>
      <c r="E24" s="4">
        <v>884246</v>
      </c>
      <c r="F24" s="4">
        <v>1016725</v>
      </c>
      <c r="G24" s="4">
        <v>600735</v>
      </c>
      <c r="H24" s="13">
        <v>450680</v>
      </c>
      <c r="I24" s="17">
        <f t="shared" si="2"/>
        <v>3840981</v>
      </c>
      <c r="J24" s="44"/>
      <c r="K24" s="44"/>
      <c r="L24" s="44"/>
      <c r="M24" s="44"/>
      <c r="N24" s="44"/>
      <c r="O24" s="44"/>
      <c r="P24" s="44"/>
    </row>
    <row r="25" spans="1:16" x14ac:dyDescent="0.25">
      <c r="A25" s="15" t="s">
        <v>50</v>
      </c>
      <c r="B25" s="12">
        <v>119807</v>
      </c>
      <c r="C25" s="4">
        <v>327497</v>
      </c>
      <c r="D25" s="4">
        <v>1031630</v>
      </c>
      <c r="E25" s="4">
        <v>1924974</v>
      </c>
      <c r="F25" s="4">
        <v>2415135</v>
      </c>
      <c r="G25" s="4">
        <v>1471272</v>
      </c>
      <c r="H25" s="13">
        <v>1340248</v>
      </c>
      <c r="I25" s="17">
        <f t="shared" si="2"/>
        <v>8630563</v>
      </c>
      <c r="J25" s="44"/>
      <c r="K25" s="44"/>
      <c r="L25" s="44"/>
      <c r="M25" s="44"/>
      <c r="N25" s="44"/>
      <c r="O25" s="44"/>
      <c r="P25" s="44"/>
    </row>
    <row r="26" spans="1:16" x14ac:dyDescent="0.25">
      <c r="A26" s="15" t="s">
        <v>51</v>
      </c>
      <c r="B26" s="12">
        <v>351986</v>
      </c>
      <c r="C26" s="4">
        <v>192970</v>
      </c>
      <c r="D26" s="4">
        <v>279624</v>
      </c>
      <c r="E26" s="4">
        <v>297350</v>
      </c>
      <c r="F26" s="4">
        <v>205296</v>
      </c>
      <c r="G26" s="4">
        <v>96891</v>
      </c>
      <c r="H26" s="13">
        <v>85368</v>
      </c>
      <c r="I26" s="17">
        <f t="shared" si="2"/>
        <v>1509485</v>
      </c>
      <c r="J26" s="44"/>
      <c r="K26" s="44"/>
      <c r="L26" s="44"/>
      <c r="M26" s="44"/>
      <c r="N26" s="44"/>
      <c r="O26" s="44"/>
      <c r="P26" s="44"/>
    </row>
    <row r="27" spans="1:16" x14ac:dyDescent="0.25">
      <c r="A27" s="18" t="s">
        <v>62</v>
      </c>
      <c r="B27" s="19">
        <f>SUM(B19:B26)</f>
        <v>1044897</v>
      </c>
      <c r="C27" s="20">
        <f t="shared" ref="C27" si="3">SUM(C19:C26)</f>
        <v>1383922</v>
      </c>
      <c r="D27" s="20">
        <f t="shared" ref="D27" si="4">SUM(D19:D26)</f>
        <v>3571300</v>
      </c>
      <c r="E27" s="20">
        <f t="shared" ref="E27" si="5">SUM(E19:E26)</f>
        <v>5343004</v>
      </c>
      <c r="F27" s="20">
        <f t="shared" ref="F27" si="6">SUM(F19:F26)</f>
        <v>5917418</v>
      </c>
      <c r="G27" s="20">
        <f t="shared" ref="G27" si="7">SUM(G19:G26)</f>
        <v>3903408</v>
      </c>
      <c r="H27" s="21">
        <f t="shared" ref="H27" si="8">SUM(H19:H26)</f>
        <v>4027512</v>
      </c>
      <c r="I27" s="22">
        <f t="shared" si="2"/>
        <v>25191461</v>
      </c>
    </row>
    <row r="28" spans="1:16" x14ac:dyDescent="0.25">
      <c r="A28" s="34" t="s">
        <v>80</v>
      </c>
      <c r="B28" s="33"/>
      <c r="C28" s="33"/>
      <c r="D28" s="33"/>
      <c r="E28" s="33"/>
      <c r="F28" s="33"/>
      <c r="G28" s="33"/>
      <c r="H28" s="33"/>
      <c r="I28" s="33"/>
    </row>
    <row r="29" spans="1:16" x14ac:dyDescent="0.25">
      <c r="A29" s="34" t="s">
        <v>69</v>
      </c>
      <c r="B29" s="33"/>
      <c r="C29" s="33"/>
      <c r="D29" s="33"/>
      <c r="E29" s="33"/>
      <c r="F29" s="33"/>
      <c r="G29" s="33"/>
      <c r="H29" s="33"/>
      <c r="I29" s="33"/>
    </row>
    <row r="30" spans="1:16" x14ac:dyDescent="0.25">
      <c r="A30" s="35" t="s">
        <v>102</v>
      </c>
      <c r="B30" s="33"/>
      <c r="C30" s="33"/>
      <c r="D30" s="33"/>
      <c r="E30" s="33"/>
      <c r="F30" s="33"/>
      <c r="G30" s="33"/>
      <c r="H30" s="33"/>
      <c r="I30" s="33"/>
    </row>
    <row r="32" spans="1:16" x14ac:dyDescent="0.25">
      <c r="A32" s="3" t="s">
        <v>63</v>
      </c>
    </row>
    <row r="33" spans="1:9" ht="36" x14ac:dyDescent="0.25">
      <c r="B33" s="26" t="s">
        <v>52</v>
      </c>
      <c r="C33" s="27" t="s">
        <v>53</v>
      </c>
      <c r="D33" s="27" t="s">
        <v>54</v>
      </c>
      <c r="E33" s="27" t="s">
        <v>55</v>
      </c>
      <c r="F33" s="27" t="s">
        <v>56</v>
      </c>
      <c r="G33" s="27" t="s">
        <v>57</v>
      </c>
      <c r="H33" s="28" t="s">
        <v>58</v>
      </c>
      <c r="I33" s="8" t="s">
        <v>61</v>
      </c>
    </row>
    <row r="34" spans="1:9" x14ac:dyDescent="0.25">
      <c r="A34" s="14" t="s">
        <v>44</v>
      </c>
      <c r="B34" s="9">
        <f>B4+B19</f>
        <v>2022</v>
      </c>
      <c r="C34" s="10">
        <f t="shared" ref="C34:I34" si="9">C4+C19</f>
        <v>3792</v>
      </c>
      <c r="D34" s="10">
        <f t="shared" si="9"/>
        <v>13168</v>
      </c>
      <c r="E34" s="10">
        <f t="shared" si="9"/>
        <v>29386</v>
      </c>
      <c r="F34" s="10">
        <f t="shared" si="9"/>
        <v>61440</v>
      </c>
      <c r="G34" s="10">
        <f t="shared" si="9"/>
        <v>73659</v>
      </c>
      <c r="H34" s="11">
        <f t="shared" si="9"/>
        <v>114013</v>
      </c>
      <c r="I34" s="16">
        <f t="shared" si="9"/>
        <v>297480</v>
      </c>
    </row>
    <row r="35" spans="1:9" x14ac:dyDescent="0.25">
      <c r="A35" s="15" t="s">
        <v>45</v>
      </c>
      <c r="B35" s="12">
        <f>B5+B20</f>
        <v>29812</v>
      </c>
      <c r="C35" s="4">
        <f t="shared" ref="C35:I37" si="10">C5+C20</f>
        <v>45988</v>
      </c>
      <c r="D35" s="4">
        <f t="shared" si="10"/>
        <v>129418</v>
      </c>
      <c r="E35" s="4">
        <f t="shared" si="10"/>
        <v>222967</v>
      </c>
      <c r="F35" s="4">
        <f t="shared" si="10"/>
        <v>279390</v>
      </c>
      <c r="G35" s="4">
        <f t="shared" si="10"/>
        <v>247659</v>
      </c>
      <c r="H35" s="13">
        <f t="shared" si="10"/>
        <v>394830</v>
      </c>
      <c r="I35" s="17">
        <f t="shared" si="10"/>
        <v>1350064</v>
      </c>
    </row>
    <row r="36" spans="1:9" x14ac:dyDescent="0.25">
      <c r="A36" s="15" t="s">
        <v>46</v>
      </c>
      <c r="B36" s="12">
        <f>B6+B21</f>
        <v>139900</v>
      </c>
      <c r="C36" s="4">
        <f t="shared" si="10"/>
        <v>182711</v>
      </c>
      <c r="D36" s="4">
        <f t="shared" si="10"/>
        <v>435437</v>
      </c>
      <c r="E36" s="4">
        <f t="shared" si="10"/>
        <v>526821</v>
      </c>
      <c r="F36" s="4">
        <f t="shared" si="10"/>
        <v>569794</v>
      </c>
      <c r="G36" s="4">
        <f t="shared" si="10"/>
        <v>533255</v>
      </c>
      <c r="H36" s="13">
        <f t="shared" si="10"/>
        <v>891797</v>
      </c>
      <c r="I36" s="17">
        <f t="shared" si="10"/>
        <v>3279715</v>
      </c>
    </row>
    <row r="37" spans="1:9" x14ac:dyDescent="0.25">
      <c r="A37" s="15" t="s">
        <v>47</v>
      </c>
      <c r="B37" s="12">
        <f>B7+B22</f>
        <v>175713</v>
      </c>
      <c r="C37" s="4">
        <f t="shared" si="10"/>
        <v>247820</v>
      </c>
      <c r="D37" s="4">
        <f t="shared" si="10"/>
        <v>648959</v>
      </c>
      <c r="E37" s="4">
        <f t="shared" si="10"/>
        <v>840206</v>
      </c>
      <c r="F37" s="4">
        <f t="shared" si="10"/>
        <v>889381</v>
      </c>
      <c r="G37" s="4">
        <f t="shared" si="10"/>
        <v>657590</v>
      </c>
      <c r="H37" s="13">
        <f t="shared" si="10"/>
        <v>645016</v>
      </c>
      <c r="I37" s="17">
        <f t="shared" si="10"/>
        <v>4104685</v>
      </c>
    </row>
    <row r="38" spans="1:9" x14ac:dyDescent="0.25">
      <c r="A38" s="15" t="s">
        <v>48</v>
      </c>
      <c r="B38" s="12">
        <f t="shared" ref="B38:I38" si="11">B8+B23</f>
        <v>219341</v>
      </c>
      <c r="C38" s="4">
        <f t="shared" si="11"/>
        <v>286205</v>
      </c>
      <c r="D38" s="4">
        <f t="shared" si="11"/>
        <v>715660</v>
      </c>
      <c r="E38" s="4">
        <f t="shared" si="11"/>
        <v>924084</v>
      </c>
      <c r="F38" s="4">
        <f t="shared" si="11"/>
        <v>693476</v>
      </c>
      <c r="G38" s="4">
        <f t="shared" si="11"/>
        <v>337786</v>
      </c>
      <c r="H38" s="13">
        <f t="shared" si="11"/>
        <v>244000</v>
      </c>
      <c r="I38" s="17">
        <f t="shared" si="11"/>
        <v>3420552</v>
      </c>
    </row>
    <row r="39" spans="1:9" x14ac:dyDescent="0.25">
      <c r="A39" s="15" t="s">
        <v>49</v>
      </c>
      <c r="B39" s="12">
        <f t="shared" ref="B39:I39" si="12">B9+B24</f>
        <v>181812</v>
      </c>
      <c r="C39" s="4">
        <f t="shared" si="12"/>
        <v>268337</v>
      </c>
      <c r="D39" s="4">
        <f t="shared" si="12"/>
        <v>698424</v>
      </c>
      <c r="E39" s="4">
        <f t="shared" si="12"/>
        <v>1104864</v>
      </c>
      <c r="F39" s="4">
        <f t="shared" si="12"/>
        <v>1167533</v>
      </c>
      <c r="G39" s="4">
        <f t="shared" si="12"/>
        <v>661615</v>
      </c>
      <c r="H39" s="13">
        <f t="shared" si="12"/>
        <v>493607</v>
      </c>
      <c r="I39" s="17">
        <f t="shared" si="12"/>
        <v>4576192</v>
      </c>
    </row>
    <row r="40" spans="1:9" x14ac:dyDescent="0.25">
      <c r="A40" s="15" t="s">
        <v>50</v>
      </c>
      <c r="B40" s="12">
        <f t="shared" ref="B40:I42" si="13">B10+B25</f>
        <v>150729</v>
      </c>
      <c r="C40" s="4">
        <f t="shared" si="13"/>
        <v>375109</v>
      </c>
      <c r="D40" s="4">
        <f t="shared" si="13"/>
        <v>1159905</v>
      </c>
      <c r="E40" s="4">
        <f t="shared" si="13"/>
        <v>2132840</v>
      </c>
      <c r="F40" s="4">
        <f t="shared" si="13"/>
        <v>2594430</v>
      </c>
      <c r="G40" s="4">
        <f t="shared" si="13"/>
        <v>1564967</v>
      </c>
      <c r="H40" s="13">
        <f t="shared" si="13"/>
        <v>1428241</v>
      </c>
      <c r="I40" s="17">
        <f t="shared" si="13"/>
        <v>9406221</v>
      </c>
    </row>
    <row r="41" spans="1:9" x14ac:dyDescent="0.25">
      <c r="A41" s="15" t="s">
        <v>51</v>
      </c>
      <c r="B41" s="12">
        <f t="shared" si="13"/>
        <v>427241</v>
      </c>
      <c r="C41" s="4">
        <f t="shared" si="13"/>
        <v>231866</v>
      </c>
      <c r="D41" s="4">
        <f t="shared" si="13"/>
        <v>344159</v>
      </c>
      <c r="E41" s="4">
        <f t="shared" si="13"/>
        <v>378244</v>
      </c>
      <c r="F41" s="4">
        <f t="shared" si="13"/>
        <v>250844</v>
      </c>
      <c r="G41" s="4">
        <f t="shared" si="13"/>
        <v>113683</v>
      </c>
      <c r="H41" s="13">
        <f t="shared" si="13"/>
        <v>99009</v>
      </c>
      <c r="I41" s="17">
        <f t="shared" si="13"/>
        <v>1845046</v>
      </c>
    </row>
    <row r="42" spans="1:9" x14ac:dyDescent="0.25">
      <c r="A42" s="18" t="s">
        <v>62</v>
      </c>
      <c r="B42" s="19">
        <f t="shared" si="13"/>
        <v>1326570</v>
      </c>
      <c r="C42" s="20">
        <f t="shared" si="13"/>
        <v>1641828</v>
      </c>
      <c r="D42" s="20">
        <f t="shared" si="13"/>
        <v>4145130</v>
      </c>
      <c r="E42" s="20">
        <f t="shared" si="13"/>
        <v>6159412</v>
      </c>
      <c r="F42" s="20">
        <f t="shared" si="13"/>
        <v>6506288</v>
      </c>
      <c r="G42" s="20">
        <f t="shared" si="13"/>
        <v>4190214</v>
      </c>
      <c r="H42" s="21">
        <f t="shared" si="13"/>
        <v>4310513</v>
      </c>
      <c r="I42" s="22">
        <f t="shared" si="13"/>
        <v>28279955</v>
      </c>
    </row>
    <row r="43" spans="1:9" x14ac:dyDescent="0.25">
      <c r="A43" s="34" t="s">
        <v>69</v>
      </c>
      <c r="B43" s="33"/>
      <c r="C43" s="33"/>
      <c r="D43" s="33"/>
      <c r="E43" s="33"/>
      <c r="F43" s="33"/>
      <c r="G43" s="33"/>
      <c r="H43" s="33"/>
      <c r="I43" s="33"/>
    </row>
    <row r="44" spans="1:9" x14ac:dyDescent="0.25">
      <c r="A44" s="35" t="s">
        <v>102</v>
      </c>
      <c r="B44" s="33"/>
      <c r="C44" s="33"/>
      <c r="D44" s="33"/>
      <c r="E44" s="33"/>
      <c r="F44" s="33"/>
      <c r="G44" s="33"/>
      <c r="H44" s="33"/>
      <c r="I44" s="33"/>
    </row>
    <row r="47" spans="1:9" x14ac:dyDescent="0.25">
      <c r="A47" s="1" t="s">
        <v>90</v>
      </c>
    </row>
    <row r="48" spans="1:9" x14ac:dyDescent="0.25">
      <c r="A48" s="3" t="s">
        <v>59</v>
      </c>
    </row>
    <row r="49" spans="1:16" ht="36" x14ac:dyDescent="0.25">
      <c r="B49" s="26" t="s">
        <v>52</v>
      </c>
      <c r="C49" s="27" t="s">
        <v>53</v>
      </c>
      <c r="D49" s="27" t="s">
        <v>54</v>
      </c>
      <c r="E49" s="27" t="s">
        <v>55</v>
      </c>
      <c r="F49" s="27" t="s">
        <v>56</v>
      </c>
      <c r="G49" s="27" t="s">
        <v>57</v>
      </c>
      <c r="H49" s="28" t="s">
        <v>58</v>
      </c>
      <c r="I49" s="8" t="s">
        <v>61</v>
      </c>
    </row>
    <row r="50" spans="1:16" x14ac:dyDescent="0.25">
      <c r="A50" s="14" t="s">
        <v>44</v>
      </c>
      <c r="B50" s="9">
        <v>25</v>
      </c>
      <c r="C50" s="10">
        <v>88</v>
      </c>
      <c r="D50" s="10">
        <v>272</v>
      </c>
      <c r="E50" s="10">
        <v>620</v>
      </c>
      <c r="F50" s="10">
        <v>1182</v>
      </c>
      <c r="G50" s="10">
        <v>1222</v>
      </c>
      <c r="H50" s="11">
        <v>2110</v>
      </c>
      <c r="I50" s="16">
        <f>SUM(B50:H50)</f>
        <v>5519</v>
      </c>
      <c r="J50" s="44"/>
      <c r="K50" s="44"/>
      <c r="L50" s="44"/>
      <c r="M50" s="44"/>
      <c r="N50" s="44"/>
      <c r="O50" s="44"/>
      <c r="P50" s="44"/>
    </row>
    <row r="51" spans="1:16" x14ac:dyDescent="0.25">
      <c r="A51" s="15" t="s">
        <v>45</v>
      </c>
      <c r="B51" s="12">
        <v>451</v>
      </c>
      <c r="C51" s="4">
        <v>1022</v>
      </c>
      <c r="D51" s="4">
        <v>3552</v>
      </c>
      <c r="E51" s="4">
        <v>10083</v>
      </c>
      <c r="F51" s="4">
        <v>21264</v>
      </c>
      <c r="G51" s="4">
        <v>19770</v>
      </c>
      <c r="H51" s="13">
        <v>32197</v>
      </c>
      <c r="I51" s="17">
        <f t="shared" ref="I51:I58" si="14">SUM(B51:H51)</f>
        <v>88339</v>
      </c>
      <c r="J51" s="44"/>
      <c r="K51" s="44"/>
      <c r="L51" s="44"/>
      <c r="M51" s="44"/>
      <c r="N51" s="44"/>
      <c r="O51" s="44"/>
      <c r="P51" s="44"/>
    </row>
    <row r="52" spans="1:16" x14ac:dyDescent="0.25">
      <c r="A52" s="15" t="s">
        <v>46</v>
      </c>
      <c r="B52" s="12">
        <v>478</v>
      </c>
      <c r="C52" s="4">
        <v>673</v>
      </c>
      <c r="D52" s="4">
        <v>2348</v>
      </c>
      <c r="E52" s="4">
        <v>7494</v>
      </c>
      <c r="F52" s="4">
        <v>21332</v>
      </c>
      <c r="G52" s="4">
        <v>24867</v>
      </c>
      <c r="H52" s="13">
        <v>46372</v>
      </c>
      <c r="I52" s="17">
        <f t="shared" si="14"/>
        <v>103564</v>
      </c>
      <c r="J52" s="44"/>
      <c r="K52" s="44"/>
      <c r="L52" s="44"/>
      <c r="M52" s="44"/>
      <c r="N52" s="44"/>
      <c r="O52" s="44"/>
      <c r="P52" s="44"/>
    </row>
    <row r="53" spans="1:16" x14ac:dyDescent="0.25">
      <c r="A53" s="15" t="s">
        <v>47</v>
      </c>
      <c r="B53" s="12">
        <v>583</v>
      </c>
      <c r="C53" s="4">
        <v>1016</v>
      </c>
      <c r="D53" s="4">
        <v>4098</v>
      </c>
      <c r="E53" s="4">
        <v>13631</v>
      </c>
      <c r="F53" s="4">
        <v>31214</v>
      </c>
      <c r="G53" s="4">
        <v>25613</v>
      </c>
      <c r="H53" s="13">
        <v>29089</v>
      </c>
      <c r="I53" s="17">
        <f t="shared" si="14"/>
        <v>105244</v>
      </c>
      <c r="J53" s="44"/>
      <c r="K53" s="44"/>
      <c r="L53" s="44"/>
      <c r="M53" s="44"/>
      <c r="N53" s="44"/>
      <c r="O53" s="44"/>
      <c r="P53" s="44"/>
    </row>
    <row r="54" spans="1:16" x14ac:dyDescent="0.25">
      <c r="A54" s="15" t="s">
        <v>48</v>
      </c>
      <c r="B54" s="12">
        <v>1087</v>
      </c>
      <c r="C54" s="4">
        <v>1589</v>
      </c>
      <c r="D54" s="4">
        <v>4860</v>
      </c>
      <c r="E54" s="4">
        <v>13105</v>
      </c>
      <c r="F54" s="4">
        <v>22429</v>
      </c>
      <c r="G54" s="4">
        <v>14844</v>
      </c>
      <c r="H54" s="13">
        <v>12789</v>
      </c>
      <c r="I54" s="17">
        <f t="shared" si="14"/>
        <v>70703</v>
      </c>
      <c r="J54" s="44"/>
      <c r="K54" s="44"/>
      <c r="L54" s="44"/>
      <c r="M54" s="44"/>
      <c r="N54" s="44"/>
      <c r="O54" s="44"/>
      <c r="P54" s="44"/>
    </row>
    <row r="55" spans="1:16" x14ac:dyDescent="0.25">
      <c r="A55" s="15" t="s">
        <v>49</v>
      </c>
      <c r="B55" s="12">
        <v>2230</v>
      </c>
      <c r="C55" s="4">
        <v>3856</v>
      </c>
      <c r="D55" s="4">
        <v>12580</v>
      </c>
      <c r="E55" s="4">
        <v>35117</v>
      </c>
      <c r="F55" s="4">
        <v>69288</v>
      </c>
      <c r="G55" s="4">
        <v>45818</v>
      </c>
      <c r="H55" s="13">
        <v>37916</v>
      </c>
      <c r="I55" s="17">
        <f t="shared" si="14"/>
        <v>206805</v>
      </c>
      <c r="J55" s="44"/>
      <c r="K55" s="44"/>
      <c r="L55" s="44"/>
      <c r="M55" s="44"/>
      <c r="N55" s="44"/>
      <c r="O55" s="44"/>
      <c r="P55" s="44"/>
    </row>
    <row r="56" spans="1:16" x14ac:dyDescent="0.25">
      <c r="A56" s="15" t="s">
        <v>50</v>
      </c>
      <c r="B56" s="12">
        <v>1481</v>
      </c>
      <c r="C56" s="4">
        <v>5058</v>
      </c>
      <c r="D56" s="4">
        <v>22685</v>
      </c>
      <c r="E56" s="4">
        <v>63805</v>
      </c>
      <c r="F56" s="4">
        <v>114326</v>
      </c>
      <c r="G56" s="4">
        <v>78169</v>
      </c>
      <c r="H56" s="13">
        <v>80811</v>
      </c>
      <c r="I56" s="17">
        <f t="shared" si="14"/>
        <v>366335</v>
      </c>
      <c r="J56" s="44"/>
      <c r="K56" s="44"/>
      <c r="L56" s="44"/>
      <c r="M56" s="44"/>
      <c r="N56" s="44"/>
      <c r="O56" s="44"/>
      <c r="P56" s="44"/>
    </row>
    <row r="57" spans="1:16" x14ac:dyDescent="0.25">
      <c r="A57" s="15" t="s">
        <v>51</v>
      </c>
      <c r="B57" s="12">
        <v>1409</v>
      </c>
      <c r="C57" s="4">
        <v>1562</v>
      </c>
      <c r="D57" s="4">
        <v>4318</v>
      </c>
      <c r="E57" s="4">
        <v>10277</v>
      </c>
      <c r="F57" s="4">
        <v>15864</v>
      </c>
      <c r="G57" s="4">
        <v>10181</v>
      </c>
      <c r="H57" s="13">
        <v>10669</v>
      </c>
      <c r="I57" s="17">
        <f t="shared" si="14"/>
        <v>54280</v>
      </c>
      <c r="J57" s="44"/>
      <c r="K57" s="44"/>
      <c r="L57" s="44"/>
      <c r="M57" s="44"/>
      <c r="N57" s="44"/>
      <c r="O57" s="44"/>
      <c r="P57" s="44"/>
    </row>
    <row r="58" spans="1:16" x14ac:dyDescent="0.25">
      <c r="A58" s="18" t="s">
        <v>62</v>
      </c>
      <c r="B58" s="19">
        <f>SUM(B50:B57)</f>
        <v>7744</v>
      </c>
      <c r="C58" s="20">
        <f t="shared" ref="C58" si="15">SUM(C50:C57)</f>
        <v>14864</v>
      </c>
      <c r="D58" s="20">
        <f t="shared" ref="D58" si="16">SUM(D50:D57)</f>
        <v>54713</v>
      </c>
      <c r="E58" s="20">
        <f t="shared" ref="E58" si="17">SUM(E50:E57)</f>
        <v>154132</v>
      </c>
      <c r="F58" s="20">
        <f t="shared" ref="F58" si="18">SUM(F50:F57)</f>
        <v>296899</v>
      </c>
      <c r="G58" s="20">
        <f t="shared" ref="G58" si="19">SUM(G50:G57)</f>
        <v>220484</v>
      </c>
      <c r="H58" s="21">
        <f t="shared" ref="H58" si="20">SUM(H50:H57)</f>
        <v>251953</v>
      </c>
      <c r="I58" s="22">
        <f t="shared" si="14"/>
        <v>1000789</v>
      </c>
    </row>
    <row r="59" spans="1:16" x14ac:dyDescent="0.25">
      <c r="A59" s="34" t="s">
        <v>79</v>
      </c>
      <c r="B59" s="33"/>
      <c r="C59" s="33"/>
      <c r="D59" s="33"/>
      <c r="E59" s="33"/>
      <c r="F59" s="33"/>
      <c r="G59" s="33"/>
      <c r="H59" s="33"/>
      <c r="I59" s="33"/>
    </row>
    <row r="60" spans="1:16" x14ac:dyDescent="0.25">
      <c r="A60" s="34" t="s">
        <v>69</v>
      </c>
      <c r="B60" s="33"/>
      <c r="C60" s="33"/>
      <c r="D60" s="33"/>
      <c r="E60" s="33"/>
      <c r="F60" s="33"/>
      <c r="G60" s="33"/>
      <c r="H60" s="33"/>
      <c r="I60" s="33"/>
    </row>
    <row r="61" spans="1:16" x14ac:dyDescent="0.25">
      <c r="A61" s="35" t="s">
        <v>102</v>
      </c>
      <c r="B61" s="33"/>
      <c r="C61" s="33"/>
      <c r="D61" s="33"/>
      <c r="E61" s="33"/>
      <c r="F61" s="33"/>
      <c r="G61" s="33"/>
      <c r="H61" s="33"/>
      <c r="I61" s="33"/>
    </row>
    <row r="63" spans="1:16" x14ac:dyDescent="0.25">
      <c r="A63" s="3" t="s">
        <v>60</v>
      </c>
    </row>
    <row r="64" spans="1:16" ht="36" x14ac:dyDescent="0.25">
      <c r="B64" s="26" t="s">
        <v>52</v>
      </c>
      <c r="C64" s="27" t="s">
        <v>53</v>
      </c>
      <c r="D64" s="27" t="s">
        <v>54</v>
      </c>
      <c r="E64" s="27" t="s">
        <v>55</v>
      </c>
      <c r="F64" s="27" t="s">
        <v>56</v>
      </c>
      <c r="G64" s="27" t="s">
        <v>57</v>
      </c>
      <c r="H64" s="28" t="s">
        <v>58</v>
      </c>
      <c r="I64" s="8" t="s">
        <v>61</v>
      </c>
    </row>
    <row r="65" spans="1:16" x14ac:dyDescent="0.25">
      <c r="A65" s="14" t="s">
        <v>44</v>
      </c>
      <c r="B65" s="9">
        <v>605</v>
      </c>
      <c r="C65" s="10">
        <v>1849</v>
      </c>
      <c r="D65" s="10">
        <v>8739</v>
      </c>
      <c r="E65" s="10">
        <v>24060</v>
      </c>
      <c r="F65" s="10">
        <v>57210</v>
      </c>
      <c r="G65" s="10">
        <v>71029</v>
      </c>
      <c r="H65" s="11">
        <v>111007</v>
      </c>
      <c r="I65" s="16">
        <f>SUM(B65:H65)</f>
        <v>274499</v>
      </c>
      <c r="J65" s="44"/>
      <c r="K65" s="44"/>
      <c r="L65" s="44"/>
      <c r="M65" s="44"/>
      <c r="N65" s="44"/>
      <c r="O65" s="44"/>
      <c r="P65" s="44"/>
    </row>
    <row r="66" spans="1:16" x14ac:dyDescent="0.25">
      <c r="A66" s="15" t="s">
        <v>45</v>
      </c>
      <c r="B66" s="12">
        <v>1987</v>
      </c>
      <c r="C66" s="4">
        <v>5902</v>
      </c>
      <c r="D66" s="4">
        <v>26424</v>
      </c>
      <c r="E66" s="4">
        <v>79178</v>
      </c>
      <c r="F66" s="4">
        <v>184110</v>
      </c>
      <c r="G66" s="4">
        <v>198997</v>
      </c>
      <c r="H66" s="13">
        <v>339291</v>
      </c>
      <c r="I66" s="17">
        <f t="shared" ref="I66:I73" si="21">SUM(B66:H66)</f>
        <v>835889</v>
      </c>
      <c r="J66" s="44"/>
      <c r="K66" s="44"/>
      <c r="L66" s="44"/>
      <c r="M66" s="44"/>
      <c r="N66" s="44"/>
      <c r="O66" s="44"/>
      <c r="P66" s="44"/>
    </row>
    <row r="67" spans="1:16" x14ac:dyDescent="0.25">
      <c r="A67" s="15" t="s">
        <v>46</v>
      </c>
      <c r="B67" s="12">
        <v>1973</v>
      </c>
      <c r="C67" s="4">
        <v>5242</v>
      </c>
      <c r="D67" s="4">
        <v>27456</v>
      </c>
      <c r="E67" s="4">
        <v>98870</v>
      </c>
      <c r="F67" s="4">
        <v>310552</v>
      </c>
      <c r="G67" s="4">
        <v>406808</v>
      </c>
      <c r="H67" s="13">
        <v>770577</v>
      </c>
      <c r="I67" s="17">
        <f t="shared" si="21"/>
        <v>1621478</v>
      </c>
      <c r="J67" s="44"/>
      <c r="K67" s="44"/>
      <c r="L67" s="44"/>
      <c r="M67" s="44"/>
      <c r="N67" s="44"/>
      <c r="O67" s="44"/>
      <c r="P67" s="44"/>
    </row>
    <row r="68" spans="1:16" x14ac:dyDescent="0.25">
      <c r="A68" s="15" t="s">
        <v>47</v>
      </c>
      <c r="B68" s="12">
        <v>4275</v>
      </c>
      <c r="C68" s="4">
        <v>14186</v>
      </c>
      <c r="D68" s="4">
        <v>73849</v>
      </c>
      <c r="E68" s="4">
        <v>248279</v>
      </c>
      <c r="F68" s="4">
        <v>620225</v>
      </c>
      <c r="G68" s="4">
        <v>571334</v>
      </c>
      <c r="H68" s="13">
        <v>589893</v>
      </c>
      <c r="I68" s="17">
        <f t="shared" si="21"/>
        <v>2122041</v>
      </c>
      <c r="J68" s="44"/>
      <c r="K68" s="44"/>
      <c r="L68" s="44"/>
      <c r="M68" s="44"/>
      <c r="N68" s="44"/>
      <c r="O68" s="44"/>
      <c r="P68" s="44"/>
    </row>
    <row r="69" spans="1:16" x14ac:dyDescent="0.25">
      <c r="A69" s="15" t="s">
        <v>48</v>
      </c>
      <c r="B69" s="12">
        <v>5325</v>
      </c>
      <c r="C69" s="4">
        <v>17981</v>
      </c>
      <c r="D69" s="4">
        <v>81030</v>
      </c>
      <c r="E69" s="4">
        <v>235161</v>
      </c>
      <c r="F69" s="4">
        <v>423904</v>
      </c>
      <c r="G69" s="4">
        <v>273234</v>
      </c>
      <c r="H69" s="13">
        <v>214323</v>
      </c>
      <c r="I69" s="17">
        <f t="shared" si="21"/>
        <v>1250958</v>
      </c>
      <c r="J69" s="44"/>
      <c r="K69" s="44"/>
      <c r="L69" s="44"/>
      <c r="M69" s="44"/>
      <c r="N69" s="44"/>
      <c r="O69" s="44"/>
      <c r="P69" s="44"/>
    </row>
    <row r="70" spans="1:16" x14ac:dyDescent="0.25">
      <c r="A70" s="15" t="s">
        <v>49</v>
      </c>
      <c r="B70" s="12">
        <v>8579</v>
      </c>
      <c r="C70" s="4">
        <v>28089</v>
      </c>
      <c r="D70" s="4">
        <v>127419</v>
      </c>
      <c r="E70" s="4">
        <v>395652</v>
      </c>
      <c r="F70" s="4">
        <v>825423</v>
      </c>
      <c r="G70" s="4">
        <v>559974</v>
      </c>
      <c r="H70" s="13">
        <v>436277</v>
      </c>
      <c r="I70" s="17">
        <f t="shared" si="21"/>
        <v>2381413</v>
      </c>
      <c r="J70" s="44"/>
      <c r="K70" s="44"/>
      <c r="L70" s="44"/>
      <c r="M70" s="44"/>
      <c r="N70" s="44"/>
      <c r="O70" s="44"/>
      <c r="P70" s="44"/>
    </row>
    <row r="71" spans="1:16" x14ac:dyDescent="0.25">
      <c r="A71" s="15" t="s">
        <v>50</v>
      </c>
      <c r="B71" s="12">
        <v>18053</v>
      </c>
      <c r="C71" s="4">
        <v>75067</v>
      </c>
      <c r="D71" s="4">
        <v>343704</v>
      </c>
      <c r="E71" s="4">
        <v>1024654</v>
      </c>
      <c r="F71" s="4">
        <v>1979983</v>
      </c>
      <c r="G71" s="4">
        <v>1333739</v>
      </c>
      <c r="H71" s="13">
        <v>1262566</v>
      </c>
      <c r="I71" s="17">
        <f t="shared" si="21"/>
        <v>6037766</v>
      </c>
      <c r="J71" s="44"/>
      <c r="K71" s="44"/>
      <c r="L71" s="44"/>
      <c r="M71" s="44"/>
      <c r="N71" s="44"/>
      <c r="O71" s="44"/>
      <c r="P71" s="44"/>
    </row>
    <row r="72" spans="1:16" x14ac:dyDescent="0.25">
      <c r="A72" s="15" t="s">
        <v>51</v>
      </c>
      <c r="B72" s="12">
        <v>6013</v>
      </c>
      <c r="C72" s="4">
        <v>13040</v>
      </c>
      <c r="D72" s="4">
        <v>42701</v>
      </c>
      <c r="E72" s="4">
        <v>93598</v>
      </c>
      <c r="F72" s="4">
        <v>131275</v>
      </c>
      <c r="G72" s="4">
        <v>77589</v>
      </c>
      <c r="H72" s="13">
        <v>74795</v>
      </c>
      <c r="I72" s="17">
        <f t="shared" si="21"/>
        <v>439011</v>
      </c>
      <c r="J72" s="44"/>
      <c r="K72" s="44"/>
      <c r="L72" s="44"/>
      <c r="M72" s="44"/>
      <c r="N72" s="44"/>
      <c r="O72" s="44"/>
      <c r="P72" s="44"/>
    </row>
    <row r="73" spans="1:16" x14ac:dyDescent="0.25">
      <c r="A73" s="18" t="s">
        <v>62</v>
      </c>
      <c r="B73" s="19">
        <f>SUM(B65:B72)</f>
        <v>46810</v>
      </c>
      <c r="C73" s="20">
        <f t="shared" ref="C73" si="22">SUM(C65:C72)</f>
        <v>161356</v>
      </c>
      <c r="D73" s="20">
        <f t="shared" ref="D73" si="23">SUM(D65:D72)</f>
        <v>731322</v>
      </c>
      <c r="E73" s="20">
        <f t="shared" ref="E73" si="24">SUM(E65:E72)</f>
        <v>2199452</v>
      </c>
      <c r="F73" s="20">
        <f t="shared" ref="F73" si="25">SUM(F65:F72)</f>
        <v>4532682</v>
      </c>
      <c r="G73" s="20">
        <f t="shared" ref="G73" si="26">SUM(G65:G72)</f>
        <v>3492704</v>
      </c>
      <c r="H73" s="21">
        <f t="shared" ref="H73" si="27">SUM(H65:H72)</f>
        <v>3798729</v>
      </c>
      <c r="I73" s="22">
        <f t="shared" si="21"/>
        <v>14963055</v>
      </c>
    </row>
    <row r="74" spans="1:16" x14ac:dyDescent="0.25">
      <c r="A74" s="34" t="s">
        <v>80</v>
      </c>
      <c r="B74" s="33"/>
      <c r="C74" s="33"/>
      <c r="D74" s="33"/>
      <c r="E74" s="33"/>
      <c r="F74" s="33"/>
      <c r="G74" s="33"/>
      <c r="H74" s="33"/>
      <c r="I74" s="33"/>
    </row>
    <row r="75" spans="1:16" x14ac:dyDescent="0.25">
      <c r="A75" s="34" t="s">
        <v>69</v>
      </c>
      <c r="B75" s="33"/>
      <c r="C75" s="33"/>
      <c r="D75" s="33"/>
      <c r="E75" s="33"/>
      <c r="F75" s="33"/>
      <c r="G75" s="33"/>
      <c r="H75" s="33"/>
      <c r="I75" s="33"/>
    </row>
    <row r="76" spans="1:16" x14ac:dyDescent="0.25">
      <c r="A76" s="35" t="s">
        <v>102</v>
      </c>
      <c r="B76" s="33"/>
      <c r="C76" s="33"/>
      <c r="D76" s="33"/>
      <c r="E76" s="33"/>
      <c r="F76" s="33"/>
      <c r="G76" s="33"/>
      <c r="H76" s="33"/>
      <c r="I76" s="33"/>
    </row>
    <row r="78" spans="1:16" x14ac:dyDescent="0.25">
      <c r="A78" s="3" t="s">
        <v>63</v>
      </c>
    </row>
    <row r="79" spans="1:16" ht="36" x14ac:dyDescent="0.25">
      <c r="B79" s="26" t="s">
        <v>52</v>
      </c>
      <c r="C79" s="27" t="s">
        <v>53</v>
      </c>
      <c r="D79" s="27" t="s">
        <v>54</v>
      </c>
      <c r="E79" s="27" t="s">
        <v>55</v>
      </c>
      <c r="F79" s="27" t="s">
        <v>56</v>
      </c>
      <c r="G79" s="27" t="s">
        <v>57</v>
      </c>
      <c r="H79" s="28" t="s">
        <v>58</v>
      </c>
      <c r="I79" s="8" t="s">
        <v>61</v>
      </c>
    </row>
    <row r="80" spans="1:16" x14ac:dyDescent="0.25">
      <c r="A80" s="14" t="s">
        <v>44</v>
      </c>
      <c r="B80" s="9">
        <f>B50+B65</f>
        <v>630</v>
      </c>
      <c r="C80" s="10">
        <f t="shared" ref="C80:I80" si="28">C50+C65</f>
        <v>1937</v>
      </c>
      <c r="D80" s="10">
        <f t="shared" si="28"/>
        <v>9011</v>
      </c>
      <c r="E80" s="10">
        <f t="shared" si="28"/>
        <v>24680</v>
      </c>
      <c r="F80" s="10">
        <f t="shared" si="28"/>
        <v>58392</v>
      </c>
      <c r="G80" s="10">
        <f t="shared" si="28"/>
        <v>72251</v>
      </c>
      <c r="H80" s="11">
        <f t="shared" si="28"/>
        <v>113117</v>
      </c>
      <c r="I80" s="16">
        <f t="shared" si="28"/>
        <v>280018</v>
      </c>
    </row>
    <row r="81" spans="1:16" x14ac:dyDescent="0.25">
      <c r="A81" s="15" t="s">
        <v>45</v>
      </c>
      <c r="B81" s="12">
        <f>B51+B66</f>
        <v>2438</v>
      </c>
      <c r="C81" s="4">
        <f t="shared" ref="C81:I83" si="29">C51+C66</f>
        <v>6924</v>
      </c>
      <c r="D81" s="4">
        <f t="shared" si="29"/>
        <v>29976</v>
      </c>
      <c r="E81" s="4">
        <f t="shared" si="29"/>
        <v>89261</v>
      </c>
      <c r="F81" s="4">
        <f t="shared" si="29"/>
        <v>205374</v>
      </c>
      <c r="G81" s="4">
        <f t="shared" si="29"/>
        <v>218767</v>
      </c>
      <c r="H81" s="13">
        <f t="shared" si="29"/>
        <v>371488</v>
      </c>
      <c r="I81" s="17">
        <f t="shared" si="29"/>
        <v>924228</v>
      </c>
    </row>
    <row r="82" spans="1:16" x14ac:dyDescent="0.25">
      <c r="A82" s="15" t="s">
        <v>46</v>
      </c>
      <c r="B82" s="12">
        <f>B52+B67</f>
        <v>2451</v>
      </c>
      <c r="C82" s="4">
        <f t="shared" si="29"/>
        <v>5915</v>
      </c>
      <c r="D82" s="4">
        <f t="shared" si="29"/>
        <v>29804</v>
      </c>
      <c r="E82" s="4">
        <f t="shared" si="29"/>
        <v>106364</v>
      </c>
      <c r="F82" s="4">
        <f t="shared" si="29"/>
        <v>331884</v>
      </c>
      <c r="G82" s="4">
        <f t="shared" si="29"/>
        <v>431675</v>
      </c>
      <c r="H82" s="13">
        <f t="shared" si="29"/>
        <v>816949</v>
      </c>
      <c r="I82" s="17">
        <f t="shared" si="29"/>
        <v>1725042</v>
      </c>
    </row>
    <row r="83" spans="1:16" x14ac:dyDescent="0.25">
      <c r="A83" s="15" t="s">
        <v>47</v>
      </c>
      <c r="B83" s="12">
        <f>B53+B68</f>
        <v>4858</v>
      </c>
      <c r="C83" s="4">
        <f t="shared" si="29"/>
        <v>15202</v>
      </c>
      <c r="D83" s="4">
        <f t="shared" si="29"/>
        <v>77947</v>
      </c>
      <c r="E83" s="4">
        <f t="shared" si="29"/>
        <v>261910</v>
      </c>
      <c r="F83" s="4">
        <f t="shared" si="29"/>
        <v>651439</v>
      </c>
      <c r="G83" s="4">
        <f t="shared" si="29"/>
        <v>596947</v>
      </c>
      <c r="H83" s="13">
        <f t="shared" si="29"/>
        <v>618982</v>
      </c>
      <c r="I83" s="17">
        <f t="shared" si="29"/>
        <v>2227285</v>
      </c>
    </row>
    <row r="84" spans="1:16" x14ac:dyDescent="0.25">
      <c r="A84" s="15" t="s">
        <v>48</v>
      </c>
      <c r="B84" s="12">
        <f t="shared" ref="B84:I84" si="30">B54+B69</f>
        <v>6412</v>
      </c>
      <c r="C84" s="4">
        <f t="shared" si="30"/>
        <v>19570</v>
      </c>
      <c r="D84" s="4">
        <f t="shared" si="30"/>
        <v>85890</v>
      </c>
      <c r="E84" s="4">
        <f t="shared" si="30"/>
        <v>248266</v>
      </c>
      <c r="F84" s="4">
        <f t="shared" si="30"/>
        <v>446333</v>
      </c>
      <c r="G84" s="4">
        <f t="shared" si="30"/>
        <v>288078</v>
      </c>
      <c r="H84" s="13">
        <f t="shared" si="30"/>
        <v>227112</v>
      </c>
      <c r="I84" s="17">
        <f t="shared" si="30"/>
        <v>1321661</v>
      </c>
    </row>
    <row r="85" spans="1:16" x14ac:dyDescent="0.25">
      <c r="A85" s="15" t="s">
        <v>49</v>
      </c>
      <c r="B85" s="12">
        <f t="shared" ref="B85:I85" si="31">B55+B70</f>
        <v>10809</v>
      </c>
      <c r="C85" s="4">
        <f t="shared" si="31"/>
        <v>31945</v>
      </c>
      <c r="D85" s="4">
        <f t="shared" si="31"/>
        <v>139999</v>
      </c>
      <c r="E85" s="4">
        <f t="shared" si="31"/>
        <v>430769</v>
      </c>
      <c r="F85" s="4">
        <f t="shared" si="31"/>
        <v>894711</v>
      </c>
      <c r="G85" s="4">
        <f t="shared" si="31"/>
        <v>605792</v>
      </c>
      <c r="H85" s="13">
        <f t="shared" si="31"/>
        <v>474193</v>
      </c>
      <c r="I85" s="17">
        <f t="shared" si="31"/>
        <v>2588218</v>
      </c>
    </row>
    <row r="86" spans="1:16" x14ac:dyDescent="0.25">
      <c r="A86" s="15" t="s">
        <v>50</v>
      </c>
      <c r="B86" s="12">
        <f t="shared" ref="B86:I88" si="32">B56+B71</f>
        <v>19534</v>
      </c>
      <c r="C86" s="4">
        <f t="shared" si="32"/>
        <v>80125</v>
      </c>
      <c r="D86" s="4">
        <f t="shared" si="32"/>
        <v>366389</v>
      </c>
      <c r="E86" s="4">
        <f t="shared" si="32"/>
        <v>1088459</v>
      </c>
      <c r="F86" s="4">
        <f t="shared" si="32"/>
        <v>2094309</v>
      </c>
      <c r="G86" s="4">
        <f t="shared" si="32"/>
        <v>1411908</v>
      </c>
      <c r="H86" s="13">
        <f t="shared" si="32"/>
        <v>1343377</v>
      </c>
      <c r="I86" s="17">
        <f t="shared" si="32"/>
        <v>6404101</v>
      </c>
    </row>
    <row r="87" spans="1:16" x14ac:dyDescent="0.25">
      <c r="A87" s="15" t="s">
        <v>51</v>
      </c>
      <c r="B87" s="12">
        <f t="shared" si="32"/>
        <v>7422</v>
      </c>
      <c r="C87" s="4">
        <f t="shared" si="32"/>
        <v>14602</v>
      </c>
      <c r="D87" s="4">
        <f t="shared" si="32"/>
        <v>47019</v>
      </c>
      <c r="E87" s="4">
        <f t="shared" si="32"/>
        <v>103875</v>
      </c>
      <c r="F87" s="4">
        <f t="shared" si="32"/>
        <v>147139</v>
      </c>
      <c r="G87" s="4">
        <f t="shared" si="32"/>
        <v>87770</v>
      </c>
      <c r="H87" s="13">
        <f t="shared" si="32"/>
        <v>85464</v>
      </c>
      <c r="I87" s="17">
        <f t="shared" si="32"/>
        <v>493291</v>
      </c>
    </row>
    <row r="88" spans="1:16" x14ac:dyDescent="0.25">
      <c r="A88" s="18" t="s">
        <v>62</v>
      </c>
      <c r="B88" s="19">
        <f t="shared" si="32"/>
        <v>54554</v>
      </c>
      <c r="C88" s="20">
        <f t="shared" si="32"/>
        <v>176220</v>
      </c>
      <c r="D88" s="20">
        <f t="shared" si="32"/>
        <v>786035</v>
      </c>
      <c r="E88" s="20">
        <f t="shared" si="32"/>
        <v>2353584</v>
      </c>
      <c r="F88" s="20">
        <f t="shared" si="32"/>
        <v>4829581</v>
      </c>
      <c r="G88" s="20">
        <f t="shared" si="32"/>
        <v>3713188</v>
      </c>
      <c r="H88" s="21">
        <f t="shared" si="32"/>
        <v>4050682</v>
      </c>
      <c r="I88" s="22">
        <f t="shared" si="32"/>
        <v>15963844</v>
      </c>
    </row>
    <row r="89" spans="1:16" x14ac:dyDescent="0.25">
      <c r="A89" s="34" t="s">
        <v>69</v>
      </c>
      <c r="B89" s="33"/>
      <c r="C89" s="33"/>
      <c r="D89" s="33"/>
      <c r="E89" s="33"/>
      <c r="F89" s="33"/>
      <c r="G89" s="33"/>
      <c r="H89" s="33"/>
      <c r="I89" s="33"/>
    </row>
    <row r="90" spans="1:16" x14ac:dyDescent="0.25">
      <c r="A90" s="35" t="s">
        <v>102</v>
      </c>
      <c r="B90" s="33"/>
      <c r="C90" s="33"/>
      <c r="D90" s="33"/>
      <c r="E90" s="33"/>
      <c r="F90" s="33"/>
      <c r="G90" s="33"/>
      <c r="H90" s="33"/>
      <c r="I90" s="33"/>
    </row>
    <row r="93" spans="1:16" x14ac:dyDescent="0.25">
      <c r="A93" s="1" t="s">
        <v>91</v>
      </c>
    </row>
    <row r="94" spans="1:16" x14ac:dyDescent="0.25">
      <c r="A94" s="3" t="s">
        <v>59</v>
      </c>
    </row>
    <row r="95" spans="1:16" ht="36" x14ac:dyDescent="0.25">
      <c r="B95" s="26" t="s">
        <v>52</v>
      </c>
      <c r="C95" s="27" t="s">
        <v>53</v>
      </c>
      <c r="D95" s="27" t="s">
        <v>54</v>
      </c>
      <c r="E95" s="27" t="s">
        <v>55</v>
      </c>
      <c r="F95" s="27" t="s">
        <v>56</v>
      </c>
      <c r="G95" s="27" t="s">
        <v>57</v>
      </c>
      <c r="H95" s="28" t="s">
        <v>58</v>
      </c>
      <c r="I95" s="8" t="s">
        <v>61</v>
      </c>
    </row>
    <row r="96" spans="1:16" x14ac:dyDescent="0.25">
      <c r="A96" s="14" t="s">
        <v>44</v>
      </c>
      <c r="B96" s="9">
        <v>78</v>
      </c>
      <c r="C96" s="10">
        <v>162</v>
      </c>
      <c r="D96" s="10">
        <v>365</v>
      </c>
      <c r="E96" s="10">
        <v>521</v>
      </c>
      <c r="F96" s="10">
        <v>271</v>
      </c>
      <c r="G96" s="10">
        <v>56</v>
      </c>
      <c r="H96" s="11">
        <v>40</v>
      </c>
      <c r="I96" s="16">
        <f>SUM(B96:H96)</f>
        <v>1493</v>
      </c>
      <c r="J96" s="44"/>
      <c r="K96" s="44"/>
      <c r="L96" s="44"/>
      <c r="M96" s="44"/>
      <c r="N96" s="44"/>
      <c r="O96" s="44"/>
      <c r="P96" s="44"/>
    </row>
    <row r="97" spans="1:16" x14ac:dyDescent="0.25">
      <c r="A97" s="15" t="s">
        <v>45</v>
      </c>
      <c r="B97" s="12">
        <v>7593</v>
      </c>
      <c r="C97" s="4">
        <v>10394</v>
      </c>
      <c r="D97" s="4">
        <v>23666</v>
      </c>
      <c r="E97" s="4">
        <v>34804</v>
      </c>
      <c r="F97" s="4">
        <v>17619</v>
      </c>
      <c r="G97" s="4">
        <v>4612</v>
      </c>
      <c r="H97" s="13">
        <v>2756</v>
      </c>
      <c r="I97" s="17">
        <f t="shared" ref="I97:I104" si="33">SUM(B97:H97)</f>
        <v>101444</v>
      </c>
      <c r="J97" s="44"/>
      <c r="K97" s="44"/>
      <c r="L97" s="44"/>
      <c r="M97" s="44"/>
      <c r="N97" s="44"/>
      <c r="O97" s="44"/>
      <c r="P97" s="44"/>
    </row>
    <row r="98" spans="1:16" x14ac:dyDescent="0.25">
      <c r="A98" s="15" t="s">
        <v>46</v>
      </c>
      <c r="B98" s="12">
        <v>27400</v>
      </c>
      <c r="C98" s="4">
        <v>25865</v>
      </c>
      <c r="D98" s="4">
        <v>49995</v>
      </c>
      <c r="E98" s="4">
        <v>50096</v>
      </c>
      <c r="F98" s="4">
        <v>26164</v>
      </c>
      <c r="G98" s="4">
        <v>9217</v>
      </c>
      <c r="H98" s="13">
        <v>6559</v>
      </c>
      <c r="I98" s="17">
        <f t="shared" si="33"/>
        <v>195296</v>
      </c>
      <c r="J98" s="44"/>
      <c r="K98" s="44"/>
      <c r="L98" s="44"/>
      <c r="M98" s="44"/>
      <c r="N98" s="44"/>
      <c r="O98" s="44"/>
      <c r="P98" s="44"/>
    </row>
    <row r="99" spans="1:16" x14ac:dyDescent="0.25">
      <c r="A99" s="15" t="s">
        <v>47</v>
      </c>
      <c r="B99" s="12">
        <v>23621</v>
      </c>
      <c r="C99" s="4">
        <v>25076</v>
      </c>
      <c r="D99" s="4">
        <v>55361</v>
      </c>
      <c r="E99" s="4">
        <v>65485</v>
      </c>
      <c r="F99" s="4">
        <v>28247</v>
      </c>
      <c r="G99" s="4">
        <v>6532</v>
      </c>
      <c r="H99" s="13">
        <v>2861</v>
      </c>
      <c r="I99" s="17">
        <f t="shared" si="33"/>
        <v>207183</v>
      </c>
      <c r="J99" s="44"/>
      <c r="K99" s="44"/>
      <c r="L99" s="44"/>
      <c r="M99" s="44"/>
      <c r="N99" s="44"/>
      <c r="O99" s="44"/>
      <c r="P99" s="44"/>
    </row>
    <row r="100" spans="1:16" x14ac:dyDescent="0.25">
      <c r="A100" s="15" t="s">
        <v>48</v>
      </c>
      <c r="B100" s="12">
        <v>42164</v>
      </c>
      <c r="C100" s="4">
        <v>42063</v>
      </c>
      <c r="D100" s="4">
        <v>92386</v>
      </c>
      <c r="E100" s="4">
        <v>109713</v>
      </c>
      <c r="F100" s="4">
        <v>42665</v>
      </c>
      <c r="G100" s="4">
        <v>8465</v>
      </c>
      <c r="H100" s="13">
        <v>3271</v>
      </c>
      <c r="I100" s="17">
        <f t="shared" si="33"/>
        <v>340727</v>
      </c>
      <c r="J100" s="44"/>
      <c r="K100" s="44"/>
      <c r="L100" s="44"/>
      <c r="M100" s="44"/>
      <c r="N100" s="44"/>
      <c r="O100" s="44"/>
      <c r="P100" s="44"/>
    </row>
    <row r="101" spans="1:16" x14ac:dyDescent="0.25">
      <c r="A101" s="15" t="s">
        <v>49</v>
      </c>
      <c r="B101" s="12">
        <v>47578</v>
      </c>
      <c r="C101" s="4">
        <v>56096</v>
      </c>
      <c r="D101" s="4">
        <v>128731</v>
      </c>
      <c r="E101" s="4">
        <v>184404</v>
      </c>
      <c r="F101" s="4">
        <v>80843</v>
      </c>
      <c r="G101" s="4">
        <v>14916</v>
      </c>
      <c r="H101" s="13">
        <v>4804</v>
      </c>
      <c r="I101" s="17">
        <f t="shared" si="33"/>
        <v>517372</v>
      </c>
      <c r="J101" s="44"/>
      <c r="K101" s="44"/>
      <c r="L101" s="44"/>
      <c r="M101" s="44"/>
      <c r="N101" s="44"/>
      <c r="O101" s="44"/>
      <c r="P101" s="44"/>
    </row>
    <row r="102" spans="1:16" x14ac:dyDescent="0.25">
      <c r="A102" s="15" t="s">
        <v>50</v>
      </c>
      <c r="B102" s="12">
        <v>24594</v>
      </c>
      <c r="C102" s="4">
        <v>39942</v>
      </c>
      <c r="D102" s="4">
        <v>104573</v>
      </c>
      <c r="E102" s="4">
        <v>143352</v>
      </c>
      <c r="F102" s="4">
        <v>64504</v>
      </c>
      <c r="G102" s="4">
        <v>15392</v>
      </c>
      <c r="H102" s="13">
        <v>6974</v>
      </c>
      <c r="I102" s="17">
        <f t="shared" si="33"/>
        <v>399331</v>
      </c>
      <c r="J102" s="44"/>
      <c r="K102" s="44"/>
      <c r="L102" s="44"/>
      <c r="M102" s="44"/>
      <c r="N102" s="44"/>
      <c r="O102" s="44"/>
      <c r="P102" s="44"/>
    </row>
    <row r="103" spans="1:16" x14ac:dyDescent="0.25">
      <c r="A103" s="15" t="s">
        <v>51</v>
      </c>
      <c r="B103" s="12">
        <v>61085</v>
      </c>
      <c r="C103" s="4">
        <v>36008</v>
      </c>
      <c r="D103" s="4">
        <v>59414</v>
      </c>
      <c r="E103" s="4">
        <v>69916</v>
      </c>
      <c r="F103" s="4">
        <v>29296</v>
      </c>
      <c r="G103" s="4">
        <v>6482</v>
      </c>
      <c r="H103" s="13">
        <v>2750</v>
      </c>
      <c r="I103" s="17">
        <f t="shared" si="33"/>
        <v>264951</v>
      </c>
      <c r="J103" s="44"/>
      <c r="K103" s="44"/>
      <c r="L103" s="44"/>
      <c r="M103" s="44"/>
      <c r="N103" s="44"/>
      <c r="O103" s="44"/>
      <c r="P103" s="44"/>
    </row>
    <row r="104" spans="1:16" x14ac:dyDescent="0.25">
      <c r="A104" s="18" t="s">
        <v>62</v>
      </c>
      <c r="B104" s="19">
        <f>SUM(B96:B103)</f>
        <v>234113</v>
      </c>
      <c r="C104" s="20">
        <f t="shared" ref="C104" si="34">SUM(C96:C103)</f>
        <v>235606</v>
      </c>
      <c r="D104" s="20">
        <f t="shared" ref="D104" si="35">SUM(D96:D103)</f>
        <v>514491</v>
      </c>
      <c r="E104" s="20">
        <f t="shared" ref="E104" si="36">SUM(E96:E103)</f>
        <v>658291</v>
      </c>
      <c r="F104" s="20">
        <f t="shared" ref="F104" si="37">SUM(F96:F103)</f>
        <v>289609</v>
      </c>
      <c r="G104" s="20">
        <f t="shared" ref="G104" si="38">SUM(G96:G103)</f>
        <v>65672</v>
      </c>
      <c r="H104" s="21">
        <f t="shared" ref="H104" si="39">SUM(H96:H103)</f>
        <v>30015</v>
      </c>
      <c r="I104" s="22">
        <f t="shared" si="33"/>
        <v>2027797</v>
      </c>
    </row>
    <row r="105" spans="1:16" x14ac:dyDescent="0.25">
      <c r="A105" s="34" t="s">
        <v>79</v>
      </c>
      <c r="B105" s="33"/>
      <c r="C105" s="33"/>
      <c r="D105" s="33"/>
      <c r="E105" s="33"/>
      <c r="F105" s="33"/>
      <c r="G105" s="33"/>
      <c r="H105" s="33"/>
      <c r="I105" s="33"/>
    </row>
    <row r="106" spans="1:16" x14ac:dyDescent="0.25">
      <c r="A106" s="34" t="s">
        <v>69</v>
      </c>
      <c r="B106" s="33"/>
      <c r="C106" s="33"/>
      <c r="D106" s="33"/>
      <c r="E106" s="33"/>
      <c r="F106" s="33"/>
      <c r="G106" s="33"/>
      <c r="H106" s="33"/>
      <c r="I106" s="33"/>
    </row>
    <row r="107" spans="1:16" x14ac:dyDescent="0.25">
      <c r="A107" s="35" t="s">
        <v>102</v>
      </c>
      <c r="B107" s="33"/>
      <c r="C107" s="33"/>
      <c r="D107" s="33"/>
      <c r="E107" s="33"/>
      <c r="F107" s="33"/>
      <c r="G107" s="33"/>
      <c r="H107" s="33"/>
      <c r="I107" s="33"/>
    </row>
    <row r="109" spans="1:16" x14ac:dyDescent="0.25">
      <c r="A109" s="3" t="s">
        <v>60</v>
      </c>
    </row>
    <row r="110" spans="1:16" ht="36" x14ac:dyDescent="0.25">
      <c r="B110" s="26" t="s">
        <v>52</v>
      </c>
      <c r="C110" s="27" t="s">
        <v>53</v>
      </c>
      <c r="D110" s="27" t="s">
        <v>54</v>
      </c>
      <c r="E110" s="27" t="s">
        <v>55</v>
      </c>
      <c r="F110" s="27" t="s">
        <v>56</v>
      </c>
      <c r="G110" s="27" t="s">
        <v>57</v>
      </c>
      <c r="H110" s="28" t="s">
        <v>58</v>
      </c>
      <c r="I110" s="8" t="s">
        <v>61</v>
      </c>
    </row>
    <row r="111" spans="1:16" x14ac:dyDescent="0.25">
      <c r="A111" s="14" t="s">
        <v>44</v>
      </c>
      <c r="B111" s="9">
        <v>597</v>
      </c>
      <c r="C111" s="10">
        <v>1259</v>
      </c>
      <c r="D111" s="10">
        <v>3492</v>
      </c>
      <c r="E111" s="10">
        <v>4059</v>
      </c>
      <c r="F111" s="10">
        <v>2680</v>
      </c>
      <c r="G111" s="10">
        <v>1284</v>
      </c>
      <c r="H111" s="11">
        <v>757</v>
      </c>
      <c r="I111" s="16">
        <f>SUM(B111:H111)</f>
        <v>14128</v>
      </c>
      <c r="J111" s="44"/>
      <c r="K111" s="44"/>
      <c r="L111" s="44"/>
      <c r="M111" s="44"/>
      <c r="N111" s="44"/>
      <c r="O111" s="44"/>
      <c r="P111" s="44"/>
    </row>
    <row r="112" spans="1:16" x14ac:dyDescent="0.25">
      <c r="A112" s="15" t="s">
        <v>45</v>
      </c>
      <c r="B112" s="12">
        <v>15279</v>
      </c>
      <c r="C112" s="4">
        <v>26961</v>
      </c>
      <c r="D112" s="4">
        <v>74424</v>
      </c>
      <c r="E112" s="4">
        <v>98052</v>
      </c>
      <c r="F112" s="4">
        <v>55774</v>
      </c>
      <c r="G112" s="4">
        <v>24073</v>
      </c>
      <c r="H112" s="13">
        <v>20138</v>
      </c>
      <c r="I112" s="17">
        <f t="shared" ref="I112:I119" si="40">SUM(B112:H112)</f>
        <v>314701</v>
      </c>
      <c r="J112" s="44"/>
      <c r="K112" s="44"/>
      <c r="L112" s="44"/>
      <c r="M112" s="44"/>
      <c r="N112" s="44"/>
      <c r="O112" s="44"/>
      <c r="P112" s="44"/>
    </row>
    <row r="113" spans="1:16" x14ac:dyDescent="0.25">
      <c r="A113" s="15" t="s">
        <v>46</v>
      </c>
      <c r="B113" s="12">
        <v>102663</v>
      </c>
      <c r="C113" s="4">
        <v>149543</v>
      </c>
      <c r="D113" s="4">
        <v>354647</v>
      </c>
      <c r="E113" s="4">
        <v>369512</v>
      </c>
      <c r="F113" s="4">
        <v>211233</v>
      </c>
      <c r="G113" s="4">
        <v>92086</v>
      </c>
      <c r="H113" s="13">
        <v>67908</v>
      </c>
      <c r="I113" s="17">
        <f t="shared" si="40"/>
        <v>1347592</v>
      </c>
      <c r="J113" s="44"/>
      <c r="K113" s="44"/>
      <c r="L113" s="44"/>
      <c r="M113" s="44"/>
      <c r="N113" s="44"/>
      <c r="O113" s="44"/>
      <c r="P113" s="44"/>
    </row>
    <row r="114" spans="1:16" x14ac:dyDescent="0.25">
      <c r="A114" s="15" t="s">
        <v>47</v>
      </c>
      <c r="B114" s="12">
        <v>136787</v>
      </c>
      <c r="C114" s="4">
        <v>205110</v>
      </c>
      <c r="D114" s="4">
        <v>513736</v>
      </c>
      <c r="E114" s="4">
        <v>511262</v>
      </c>
      <c r="F114" s="4">
        <v>208771</v>
      </c>
      <c r="G114" s="4">
        <v>53681</v>
      </c>
      <c r="H114" s="13">
        <v>22812</v>
      </c>
      <c r="I114" s="17">
        <f t="shared" si="40"/>
        <v>1652159</v>
      </c>
      <c r="J114" s="44"/>
      <c r="K114" s="44"/>
      <c r="L114" s="44"/>
      <c r="M114" s="44"/>
      <c r="N114" s="44"/>
      <c r="O114" s="44"/>
      <c r="P114" s="44"/>
    </row>
    <row r="115" spans="1:16" x14ac:dyDescent="0.25">
      <c r="A115" s="15" t="s">
        <v>48</v>
      </c>
      <c r="B115" s="12">
        <v>152396</v>
      </c>
      <c r="C115" s="4">
        <v>220806</v>
      </c>
      <c r="D115" s="4">
        <v>534321</v>
      </c>
      <c r="E115" s="4">
        <v>563340</v>
      </c>
      <c r="F115" s="4">
        <v>203226</v>
      </c>
      <c r="G115" s="4">
        <v>40843</v>
      </c>
      <c r="H115" s="13">
        <v>13252</v>
      </c>
      <c r="I115" s="17">
        <f t="shared" si="40"/>
        <v>1728184</v>
      </c>
      <c r="J115" s="44"/>
      <c r="K115" s="44"/>
      <c r="L115" s="44"/>
      <c r="M115" s="44"/>
      <c r="N115" s="44"/>
      <c r="O115" s="44"/>
      <c r="P115" s="44"/>
    </row>
    <row r="116" spans="1:16" x14ac:dyDescent="0.25">
      <c r="A116" s="15" t="s">
        <v>49</v>
      </c>
      <c r="B116" s="12">
        <v>104269</v>
      </c>
      <c r="C116" s="4">
        <v>174536</v>
      </c>
      <c r="D116" s="4">
        <v>425258</v>
      </c>
      <c r="E116" s="4">
        <v>486053</v>
      </c>
      <c r="F116" s="4">
        <v>189867</v>
      </c>
      <c r="G116" s="4">
        <v>40160</v>
      </c>
      <c r="H116" s="13">
        <v>13954</v>
      </c>
      <c r="I116" s="17">
        <f t="shared" si="40"/>
        <v>1434097</v>
      </c>
      <c r="J116" s="44"/>
      <c r="K116" s="44"/>
      <c r="L116" s="44"/>
      <c r="M116" s="44"/>
      <c r="N116" s="44"/>
      <c r="O116" s="44"/>
      <c r="P116" s="44"/>
    </row>
    <row r="117" spans="1:16" x14ac:dyDescent="0.25">
      <c r="A117" s="15" t="s">
        <v>50</v>
      </c>
      <c r="B117" s="12">
        <v>81552</v>
      </c>
      <c r="C117" s="4">
        <v>218815</v>
      </c>
      <c r="D117" s="4">
        <v>678083</v>
      </c>
      <c r="E117" s="4">
        <v>895879</v>
      </c>
      <c r="F117" s="4">
        <v>432612</v>
      </c>
      <c r="G117" s="4">
        <v>136354</v>
      </c>
      <c r="H117" s="13">
        <v>76559</v>
      </c>
      <c r="I117" s="17">
        <f t="shared" si="40"/>
        <v>2519854</v>
      </c>
      <c r="J117" s="44"/>
      <c r="K117" s="44"/>
      <c r="L117" s="44"/>
      <c r="M117" s="44"/>
      <c r="N117" s="44"/>
      <c r="O117" s="44"/>
      <c r="P117" s="44"/>
    </row>
    <row r="118" spans="1:16" x14ac:dyDescent="0.25">
      <c r="A118" s="15" t="s">
        <v>51</v>
      </c>
      <c r="B118" s="12">
        <v>322965</v>
      </c>
      <c r="C118" s="4">
        <v>175481</v>
      </c>
      <c r="D118" s="4">
        <v>234675</v>
      </c>
      <c r="E118" s="4">
        <v>202319</v>
      </c>
      <c r="F118" s="4">
        <v>73244</v>
      </c>
      <c r="G118" s="4">
        <v>19029</v>
      </c>
      <c r="H118" s="13">
        <v>10221</v>
      </c>
      <c r="I118" s="17">
        <f t="shared" si="40"/>
        <v>1037934</v>
      </c>
      <c r="J118" s="44"/>
      <c r="K118" s="44"/>
      <c r="L118" s="44"/>
      <c r="M118" s="44"/>
      <c r="N118" s="44"/>
      <c r="O118" s="44"/>
      <c r="P118" s="44"/>
    </row>
    <row r="119" spans="1:16" x14ac:dyDescent="0.25">
      <c r="A119" s="18" t="s">
        <v>62</v>
      </c>
      <c r="B119" s="19">
        <f>SUM(B111:B118)</f>
        <v>916508</v>
      </c>
      <c r="C119" s="20">
        <f t="shared" ref="C119" si="41">SUM(C111:C118)</f>
        <v>1172511</v>
      </c>
      <c r="D119" s="20">
        <f t="shared" ref="D119" si="42">SUM(D111:D118)</f>
        <v>2818636</v>
      </c>
      <c r="E119" s="20">
        <f t="shared" ref="E119" si="43">SUM(E111:E118)</f>
        <v>3130476</v>
      </c>
      <c r="F119" s="20">
        <f t="shared" ref="F119" si="44">SUM(F111:F118)</f>
        <v>1377407</v>
      </c>
      <c r="G119" s="20">
        <f t="shared" ref="G119" si="45">SUM(G111:G118)</f>
        <v>407510</v>
      </c>
      <c r="H119" s="21">
        <f t="shared" ref="H119" si="46">SUM(H111:H118)</f>
        <v>225601</v>
      </c>
      <c r="I119" s="22">
        <f t="shared" si="40"/>
        <v>10048649</v>
      </c>
    </row>
    <row r="120" spans="1:16" x14ac:dyDescent="0.25">
      <c r="A120" s="34" t="s">
        <v>80</v>
      </c>
      <c r="B120" s="33"/>
      <c r="C120" s="33"/>
      <c r="D120" s="33"/>
      <c r="E120" s="33"/>
      <c r="F120" s="33"/>
      <c r="G120" s="33"/>
      <c r="H120" s="33"/>
      <c r="I120" s="33"/>
    </row>
    <row r="121" spans="1:16" x14ac:dyDescent="0.25">
      <c r="A121" s="34" t="s">
        <v>69</v>
      </c>
      <c r="B121" s="33"/>
      <c r="C121" s="33"/>
      <c r="D121" s="33"/>
      <c r="E121" s="33"/>
      <c r="F121" s="33"/>
      <c r="G121" s="33"/>
      <c r="H121" s="33"/>
      <c r="I121" s="33"/>
    </row>
    <row r="122" spans="1:16" x14ac:dyDescent="0.25">
      <c r="A122" s="35" t="s">
        <v>102</v>
      </c>
      <c r="B122" s="33"/>
      <c r="C122" s="33"/>
      <c r="D122" s="33"/>
      <c r="E122" s="33"/>
      <c r="F122" s="33"/>
      <c r="G122" s="33"/>
      <c r="H122" s="33"/>
      <c r="I122" s="33"/>
    </row>
    <row r="124" spans="1:16" x14ac:dyDescent="0.25">
      <c r="A124" s="3" t="s">
        <v>63</v>
      </c>
    </row>
    <row r="125" spans="1:16" ht="36" x14ac:dyDescent="0.25">
      <c r="B125" s="26" t="s">
        <v>52</v>
      </c>
      <c r="C125" s="27" t="s">
        <v>53</v>
      </c>
      <c r="D125" s="27" t="s">
        <v>54</v>
      </c>
      <c r="E125" s="27" t="s">
        <v>55</v>
      </c>
      <c r="F125" s="27" t="s">
        <v>56</v>
      </c>
      <c r="G125" s="27" t="s">
        <v>57</v>
      </c>
      <c r="H125" s="28" t="s">
        <v>58</v>
      </c>
      <c r="I125" s="8" t="s">
        <v>61</v>
      </c>
    </row>
    <row r="126" spans="1:16" x14ac:dyDescent="0.25">
      <c r="A126" s="14" t="s">
        <v>44</v>
      </c>
      <c r="B126" s="9">
        <f>B96+B111</f>
        <v>675</v>
      </c>
      <c r="C126" s="10">
        <f t="shared" ref="C126:I126" si="47">C96+C111</f>
        <v>1421</v>
      </c>
      <c r="D126" s="10">
        <f t="shared" si="47"/>
        <v>3857</v>
      </c>
      <c r="E126" s="10">
        <f t="shared" si="47"/>
        <v>4580</v>
      </c>
      <c r="F126" s="10">
        <f t="shared" si="47"/>
        <v>2951</v>
      </c>
      <c r="G126" s="10">
        <f t="shared" si="47"/>
        <v>1340</v>
      </c>
      <c r="H126" s="11">
        <f t="shared" si="47"/>
        <v>797</v>
      </c>
      <c r="I126" s="16">
        <f t="shared" si="47"/>
        <v>15621</v>
      </c>
    </row>
    <row r="127" spans="1:16" x14ac:dyDescent="0.25">
      <c r="A127" s="15" t="s">
        <v>45</v>
      </c>
      <c r="B127" s="12">
        <f>B97+B112</f>
        <v>22872</v>
      </c>
      <c r="C127" s="4">
        <f t="shared" ref="C127:I129" si="48">C97+C112</f>
        <v>37355</v>
      </c>
      <c r="D127" s="4">
        <f t="shared" si="48"/>
        <v>98090</v>
      </c>
      <c r="E127" s="4">
        <f t="shared" si="48"/>
        <v>132856</v>
      </c>
      <c r="F127" s="4">
        <f t="shared" si="48"/>
        <v>73393</v>
      </c>
      <c r="G127" s="4">
        <f t="shared" si="48"/>
        <v>28685</v>
      </c>
      <c r="H127" s="13">
        <f t="shared" si="48"/>
        <v>22894</v>
      </c>
      <c r="I127" s="17">
        <f t="shared" si="48"/>
        <v>416145</v>
      </c>
    </row>
    <row r="128" spans="1:16" x14ac:dyDescent="0.25">
      <c r="A128" s="15" t="s">
        <v>46</v>
      </c>
      <c r="B128" s="12">
        <f>B98+B113</f>
        <v>130063</v>
      </c>
      <c r="C128" s="4">
        <f t="shared" si="48"/>
        <v>175408</v>
      </c>
      <c r="D128" s="4">
        <f t="shared" si="48"/>
        <v>404642</v>
      </c>
      <c r="E128" s="4">
        <f t="shared" si="48"/>
        <v>419608</v>
      </c>
      <c r="F128" s="4">
        <f t="shared" si="48"/>
        <v>237397</v>
      </c>
      <c r="G128" s="4">
        <f t="shared" si="48"/>
        <v>101303</v>
      </c>
      <c r="H128" s="13">
        <f t="shared" si="48"/>
        <v>74467</v>
      </c>
      <c r="I128" s="17">
        <f t="shared" si="48"/>
        <v>1542888</v>
      </c>
    </row>
    <row r="129" spans="1:16" x14ac:dyDescent="0.25">
      <c r="A129" s="15" t="s">
        <v>47</v>
      </c>
      <c r="B129" s="12">
        <f>B99+B114</f>
        <v>160408</v>
      </c>
      <c r="C129" s="4">
        <f t="shared" si="48"/>
        <v>230186</v>
      </c>
      <c r="D129" s="4">
        <f t="shared" si="48"/>
        <v>569097</v>
      </c>
      <c r="E129" s="4">
        <f t="shared" si="48"/>
        <v>576747</v>
      </c>
      <c r="F129" s="4">
        <f t="shared" si="48"/>
        <v>237018</v>
      </c>
      <c r="G129" s="4">
        <f t="shared" si="48"/>
        <v>60213</v>
      </c>
      <c r="H129" s="13">
        <f t="shared" si="48"/>
        <v>25673</v>
      </c>
      <c r="I129" s="17">
        <f t="shared" si="48"/>
        <v>1859342</v>
      </c>
    </row>
    <row r="130" spans="1:16" x14ac:dyDescent="0.25">
      <c r="A130" s="15" t="s">
        <v>48</v>
      </c>
      <c r="B130" s="12">
        <f t="shared" ref="B130:I130" si="49">B100+B115</f>
        <v>194560</v>
      </c>
      <c r="C130" s="4">
        <f t="shared" si="49"/>
        <v>262869</v>
      </c>
      <c r="D130" s="4">
        <f t="shared" si="49"/>
        <v>626707</v>
      </c>
      <c r="E130" s="4">
        <f t="shared" si="49"/>
        <v>673053</v>
      </c>
      <c r="F130" s="4">
        <f t="shared" si="49"/>
        <v>245891</v>
      </c>
      <c r="G130" s="4">
        <f t="shared" si="49"/>
        <v>49308</v>
      </c>
      <c r="H130" s="13">
        <f t="shared" si="49"/>
        <v>16523</v>
      </c>
      <c r="I130" s="17">
        <f t="shared" si="49"/>
        <v>2068911</v>
      </c>
    </row>
    <row r="131" spans="1:16" x14ac:dyDescent="0.25">
      <c r="A131" s="15" t="s">
        <v>49</v>
      </c>
      <c r="B131" s="12">
        <f t="shared" ref="B131:I131" si="50">B101+B116</f>
        <v>151847</v>
      </c>
      <c r="C131" s="4">
        <f t="shared" si="50"/>
        <v>230632</v>
      </c>
      <c r="D131" s="4">
        <f t="shared" si="50"/>
        <v>553989</v>
      </c>
      <c r="E131" s="4">
        <f t="shared" si="50"/>
        <v>670457</v>
      </c>
      <c r="F131" s="4">
        <f t="shared" si="50"/>
        <v>270710</v>
      </c>
      <c r="G131" s="4">
        <f t="shared" si="50"/>
        <v>55076</v>
      </c>
      <c r="H131" s="13">
        <f t="shared" si="50"/>
        <v>18758</v>
      </c>
      <c r="I131" s="17">
        <f t="shared" si="50"/>
        <v>1951469</v>
      </c>
    </row>
    <row r="132" spans="1:16" x14ac:dyDescent="0.25">
      <c r="A132" s="15" t="s">
        <v>50</v>
      </c>
      <c r="B132" s="12">
        <f t="shared" ref="B132:I134" si="51">B102+B117</f>
        <v>106146</v>
      </c>
      <c r="C132" s="4">
        <f t="shared" si="51"/>
        <v>258757</v>
      </c>
      <c r="D132" s="4">
        <f t="shared" si="51"/>
        <v>782656</v>
      </c>
      <c r="E132" s="4">
        <f t="shared" si="51"/>
        <v>1039231</v>
      </c>
      <c r="F132" s="4">
        <f t="shared" si="51"/>
        <v>497116</v>
      </c>
      <c r="G132" s="4">
        <f t="shared" si="51"/>
        <v>151746</v>
      </c>
      <c r="H132" s="13">
        <f t="shared" si="51"/>
        <v>83533</v>
      </c>
      <c r="I132" s="17">
        <f t="shared" si="51"/>
        <v>2919185</v>
      </c>
    </row>
    <row r="133" spans="1:16" x14ac:dyDescent="0.25">
      <c r="A133" s="15" t="s">
        <v>51</v>
      </c>
      <c r="B133" s="12">
        <f t="shared" si="51"/>
        <v>384050</v>
      </c>
      <c r="C133" s="4">
        <f t="shared" si="51"/>
        <v>211489</v>
      </c>
      <c r="D133" s="4">
        <f t="shared" si="51"/>
        <v>294089</v>
      </c>
      <c r="E133" s="4">
        <f t="shared" si="51"/>
        <v>272235</v>
      </c>
      <c r="F133" s="4">
        <f t="shared" si="51"/>
        <v>102540</v>
      </c>
      <c r="G133" s="4">
        <f t="shared" si="51"/>
        <v>25511</v>
      </c>
      <c r="H133" s="13">
        <f t="shared" si="51"/>
        <v>12971</v>
      </c>
      <c r="I133" s="17">
        <f t="shared" si="51"/>
        <v>1302885</v>
      </c>
    </row>
    <row r="134" spans="1:16" x14ac:dyDescent="0.25">
      <c r="A134" s="18" t="s">
        <v>62</v>
      </c>
      <c r="B134" s="19">
        <f t="shared" si="51"/>
        <v>1150621</v>
      </c>
      <c r="C134" s="20">
        <f t="shared" si="51"/>
        <v>1408117</v>
      </c>
      <c r="D134" s="20">
        <f t="shared" si="51"/>
        <v>3333127</v>
      </c>
      <c r="E134" s="20">
        <f t="shared" si="51"/>
        <v>3788767</v>
      </c>
      <c r="F134" s="20">
        <f t="shared" si="51"/>
        <v>1667016</v>
      </c>
      <c r="G134" s="20">
        <f t="shared" si="51"/>
        <v>473182</v>
      </c>
      <c r="H134" s="21">
        <f t="shared" si="51"/>
        <v>255616</v>
      </c>
      <c r="I134" s="22">
        <f t="shared" si="51"/>
        <v>12076446</v>
      </c>
    </row>
    <row r="135" spans="1:16" x14ac:dyDescent="0.25">
      <c r="A135" s="34" t="s">
        <v>69</v>
      </c>
      <c r="B135" s="33"/>
      <c r="C135" s="33"/>
      <c r="D135" s="33"/>
      <c r="E135" s="33"/>
      <c r="F135" s="33"/>
      <c r="G135" s="33"/>
      <c r="H135" s="33"/>
      <c r="I135" s="33"/>
    </row>
    <row r="136" spans="1:16" x14ac:dyDescent="0.25">
      <c r="A136" s="35" t="s">
        <v>102</v>
      </c>
      <c r="B136" s="33"/>
      <c r="C136" s="33"/>
      <c r="D136" s="33"/>
      <c r="E136" s="33"/>
      <c r="F136" s="33"/>
      <c r="G136" s="33"/>
      <c r="H136" s="33"/>
      <c r="I136" s="33"/>
    </row>
    <row r="139" spans="1:16" x14ac:dyDescent="0.25">
      <c r="A139" s="1" t="s">
        <v>92</v>
      </c>
    </row>
    <row r="140" spans="1:16" x14ac:dyDescent="0.25">
      <c r="A140" s="3" t="s">
        <v>59</v>
      </c>
    </row>
    <row r="141" spans="1:16" ht="36" x14ac:dyDescent="0.25">
      <c r="B141" s="26" t="s">
        <v>52</v>
      </c>
      <c r="C141" s="27" t="s">
        <v>53</v>
      </c>
      <c r="D141" s="27" t="s">
        <v>54</v>
      </c>
      <c r="E141" s="27" t="s">
        <v>55</v>
      </c>
      <c r="F141" s="27" t="s">
        <v>56</v>
      </c>
      <c r="G141" s="27" t="s">
        <v>57</v>
      </c>
      <c r="H141" s="28" t="s">
        <v>58</v>
      </c>
      <c r="I141" s="8" t="s">
        <v>61</v>
      </c>
    </row>
    <row r="142" spans="1:16" x14ac:dyDescent="0.25">
      <c r="A142" s="14" t="s">
        <v>44</v>
      </c>
      <c r="B142" s="9">
        <v>56</v>
      </c>
      <c r="C142" s="10">
        <v>17</v>
      </c>
      <c r="D142" s="10">
        <v>37</v>
      </c>
      <c r="E142" s="10">
        <v>18</v>
      </c>
      <c r="F142" s="10">
        <v>6</v>
      </c>
      <c r="G142" s="10">
        <v>1</v>
      </c>
      <c r="H142" s="11">
        <v>9</v>
      </c>
      <c r="I142" s="16">
        <f>SUM(B142:H142)</f>
        <v>144</v>
      </c>
      <c r="J142" s="44"/>
      <c r="K142" s="44"/>
      <c r="L142" s="44"/>
      <c r="M142" s="44"/>
      <c r="N142" s="44"/>
      <c r="O142" s="44"/>
      <c r="P142" s="44"/>
    </row>
    <row r="143" spans="1:16" x14ac:dyDescent="0.25">
      <c r="A143" s="15" t="s">
        <v>45</v>
      </c>
      <c r="B143" s="12">
        <v>1350</v>
      </c>
      <c r="C143" s="4">
        <v>285</v>
      </c>
      <c r="D143" s="4">
        <v>232</v>
      </c>
      <c r="E143" s="4">
        <v>246</v>
      </c>
      <c r="F143" s="4">
        <v>161</v>
      </c>
      <c r="G143" s="4">
        <v>44</v>
      </c>
      <c r="H143" s="13">
        <v>111</v>
      </c>
      <c r="I143" s="17">
        <f t="shared" ref="I143:I150" si="52">SUM(B143:H143)</f>
        <v>2429</v>
      </c>
      <c r="J143" s="44"/>
      <c r="K143" s="44"/>
      <c r="L143" s="44"/>
      <c r="M143" s="44"/>
      <c r="N143" s="44"/>
      <c r="O143" s="44"/>
      <c r="P143" s="44"/>
    </row>
    <row r="144" spans="1:16" x14ac:dyDescent="0.25">
      <c r="A144" s="15" t="s">
        <v>46</v>
      </c>
      <c r="B144" s="12">
        <v>3403</v>
      </c>
      <c r="C144" s="4">
        <v>411</v>
      </c>
      <c r="D144" s="4">
        <v>291</v>
      </c>
      <c r="E144" s="4">
        <v>248</v>
      </c>
      <c r="F144" s="4">
        <v>113</v>
      </c>
      <c r="G144" s="4">
        <v>56</v>
      </c>
      <c r="H144" s="13">
        <v>90</v>
      </c>
      <c r="I144" s="17">
        <f t="shared" si="52"/>
        <v>4612</v>
      </c>
      <c r="J144" s="44"/>
      <c r="K144" s="44"/>
      <c r="L144" s="44"/>
      <c r="M144" s="44"/>
      <c r="N144" s="44"/>
      <c r="O144" s="44"/>
      <c r="P144" s="44"/>
    </row>
    <row r="145" spans="1:16" x14ac:dyDescent="0.25">
      <c r="A145" s="15" t="s">
        <v>47</v>
      </c>
      <c r="B145" s="12">
        <v>3317</v>
      </c>
      <c r="C145" s="4">
        <v>443</v>
      </c>
      <c r="D145" s="4">
        <v>356</v>
      </c>
      <c r="E145" s="4">
        <v>312</v>
      </c>
      <c r="F145" s="4">
        <v>216</v>
      </c>
      <c r="G145" s="4">
        <v>53</v>
      </c>
      <c r="H145" s="13">
        <v>80</v>
      </c>
      <c r="I145" s="17">
        <f t="shared" si="52"/>
        <v>4777</v>
      </c>
      <c r="J145" s="44"/>
      <c r="K145" s="44"/>
      <c r="L145" s="44"/>
      <c r="M145" s="44"/>
      <c r="N145" s="44"/>
      <c r="O145" s="44"/>
      <c r="P145" s="44"/>
    </row>
    <row r="146" spans="1:16" x14ac:dyDescent="0.25">
      <c r="A146" s="15" t="s">
        <v>48</v>
      </c>
      <c r="B146" s="12">
        <v>7497</v>
      </c>
      <c r="C146" s="4">
        <v>1073</v>
      </c>
      <c r="D146" s="4">
        <v>837</v>
      </c>
      <c r="E146" s="4">
        <v>651</v>
      </c>
      <c r="F146" s="4">
        <v>336</v>
      </c>
      <c r="G146" s="4">
        <v>86</v>
      </c>
      <c r="H146" s="13">
        <v>106</v>
      </c>
      <c r="I146" s="17">
        <f t="shared" si="52"/>
        <v>10586</v>
      </c>
      <c r="J146" s="44"/>
      <c r="K146" s="44"/>
      <c r="L146" s="44"/>
      <c r="M146" s="44"/>
      <c r="N146" s="44"/>
      <c r="O146" s="44"/>
      <c r="P146" s="44"/>
    </row>
    <row r="147" spans="1:16" x14ac:dyDescent="0.25">
      <c r="A147" s="15" t="s">
        <v>49</v>
      </c>
      <c r="B147" s="12">
        <v>6587</v>
      </c>
      <c r="C147" s="4">
        <v>1270</v>
      </c>
      <c r="D147" s="4">
        <v>1051</v>
      </c>
      <c r="E147" s="4">
        <v>1097</v>
      </c>
      <c r="F147" s="4">
        <v>677</v>
      </c>
      <c r="G147" s="4">
        <v>146</v>
      </c>
      <c r="H147" s="13">
        <v>207</v>
      </c>
      <c r="I147" s="17">
        <f t="shared" si="52"/>
        <v>11035</v>
      </c>
      <c r="J147" s="44"/>
      <c r="K147" s="44"/>
      <c r="L147" s="44"/>
      <c r="M147" s="44"/>
      <c r="N147" s="44"/>
      <c r="O147" s="44"/>
      <c r="P147" s="44"/>
    </row>
    <row r="148" spans="1:16" x14ac:dyDescent="0.25">
      <c r="A148" s="15" t="s">
        <v>50</v>
      </c>
      <c r="B148" s="12">
        <v>4848</v>
      </c>
      <c r="C148" s="4">
        <v>2613</v>
      </c>
      <c r="D148" s="4">
        <v>1017</v>
      </c>
      <c r="E148" s="4">
        <v>710</v>
      </c>
      <c r="F148" s="4">
        <v>465</v>
      </c>
      <c r="G148" s="4">
        <v>135</v>
      </c>
      <c r="H148" s="13">
        <v>208</v>
      </c>
      <c r="I148" s="17">
        <f t="shared" si="52"/>
        <v>9996</v>
      </c>
      <c r="J148" s="44"/>
      <c r="K148" s="44"/>
      <c r="L148" s="44"/>
      <c r="M148" s="44"/>
      <c r="N148" s="44"/>
      <c r="O148" s="44"/>
      <c r="P148" s="44"/>
    </row>
    <row r="149" spans="1:16" x14ac:dyDescent="0.25">
      <c r="A149" s="15" t="s">
        <v>51</v>
      </c>
      <c r="B149" s="12">
        <v>12761</v>
      </c>
      <c r="C149" s="4">
        <v>1326</v>
      </c>
      <c r="D149" s="4">
        <v>803</v>
      </c>
      <c r="E149" s="4">
        <v>701</v>
      </c>
      <c r="F149" s="4">
        <v>388</v>
      </c>
      <c r="G149" s="4">
        <v>129</v>
      </c>
      <c r="H149" s="13">
        <v>221</v>
      </c>
      <c r="I149" s="17">
        <f t="shared" si="52"/>
        <v>16329</v>
      </c>
      <c r="J149" s="44"/>
      <c r="K149" s="44"/>
      <c r="L149" s="44"/>
      <c r="M149" s="44"/>
      <c r="N149" s="44"/>
      <c r="O149" s="44"/>
      <c r="P149" s="44"/>
    </row>
    <row r="150" spans="1:16" x14ac:dyDescent="0.25">
      <c r="A150" s="18" t="s">
        <v>62</v>
      </c>
      <c r="B150" s="19">
        <f>SUM(B142:B149)</f>
        <v>39819</v>
      </c>
      <c r="C150" s="20">
        <f t="shared" ref="C150" si="53">SUM(C142:C149)</f>
        <v>7438</v>
      </c>
      <c r="D150" s="20">
        <f t="shared" ref="D150" si="54">SUM(D142:D149)</f>
        <v>4624</v>
      </c>
      <c r="E150" s="20">
        <f t="shared" ref="E150" si="55">SUM(E142:E149)</f>
        <v>3983</v>
      </c>
      <c r="F150" s="20">
        <f t="shared" ref="F150" si="56">SUM(F142:F149)</f>
        <v>2362</v>
      </c>
      <c r="G150" s="20">
        <f t="shared" ref="G150" si="57">SUM(G142:G149)</f>
        <v>650</v>
      </c>
      <c r="H150" s="21">
        <f t="shared" ref="H150" si="58">SUM(H142:H149)</f>
        <v>1032</v>
      </c>
      <c r="I150" s="22">
        <f t="shared" si="52"/>
        <v>59908</v>
      </c>
    </row>
    <row r="151" spans="1:16" x14ac:dyDescent="0.25">
      <c r="A151" s="34" t="s">
        <v>79</v>
      </c>
      <c r="B151" s="33"/>
      <c r="C151" s="33"/>
      <c r="D151" s="33"/>
      <c r="E151" s="33"/>
      <c r="F151" s="33"/>
      <c r="G151" s="33"/>
      <c r="H151" s="33"/>
      <c r="I151" s="33"/>
    </row>
    <row r="152" spans="1:16" x14ac:dyDescent="0.25">
      <c r="A152" s="34" t="s">
        <v>69</v>
      </c>
      <c r="B152" s="33"/>
      <c r="C152" s="33"/>
      <c r="D152" s="33"/>
      <c r="E152" s="33"/>
      <c r="F152" s="33"/>
      <c r="G152" s="33"/>
      <c r="H152" s="33"/>
      <c r="I152" s="33"/>
    </row>
    <row r="153" spans="1:16" x14ac:dyDescent="0.25">
      <c r="A153" s="35" t="s">
        <v>102</v>
      </c>
      <c r="B153" s="33"/>
      <c r="C153" s="33"/>
      <c r="D153" s="33"/>
      <c r="E153" s="33"/>
      <c r="F153" s="33"/>
      <c r="G153" s="33"/>
      <c r="H153" s="33"/>
      <c r="I153" s="33"/>
    </row>
    <row r="155" spans="1:16" x14ac:dyDescent="0.25">
      <c r="A155" s="3" t="s">
        <v>60</v>
      </c>
    </row>
    <row r="156" spans="1:16" ht="36" x14ac:dyDescent="0.25">
      <c r="B156" s="26" t="s">
        <v>52</v>
      </c>
      <c r="C156" s="27" t="s">
        <v>53</v>
      </c>
      <c r="D156" s="27" t="s">
        <v>54</v>
      </c>
      <c r="E156" s="27" t="s">
        <v>55</v>
      </c>
      <c r="F156" s="27" t="s">
        <v>56</v>
      </c>
      <c r="G156" s="27" t="s">
        <v>57</v>
      </c>
      <c r="H156" s="28" t="s">
        <v>58</v>
      </c>
      <c r="I156" s="8" t="s">
        <v>61</v>
      </c>
    </row>
    <row r="157" spans="1:16" x14ac:dyDescent="0.25">
      <c r="A157" s="14" t="s">
        <v>44</v>
      </c>
      <c r="B157" s="9">
        <v>662</v>
      </c>
      <c r="C157" s="10">
        <v>416</v>
      </c>
      <c r="D157" s="10">
        <v>263</v>
      </c>
      <c r="E157" s="10">
        <v>107</v>
      </c>
      <c r="F157" s="10">
        <v>92</v>
      </c>
      <c r="G157" s="10">
        <v>66</v>
      </c>
      <c r="H157" s="11">
        <v>90</v>
      </c>
      <c r="I157" s="16">
        <f>SUM(B157:H157)</f>
        <v>1696</v>
      </c>
      <c r="J157" s="44"/>
      <c r="K157" s="44"/>
      <c r="L157" s="44"/>
      <c r="M157" s="44"/>
      <c r="N157" s="44"/>
      <c r="O157" s="44"/>
      <c r="P157" s="44"/>
    </row>
    <row r="158" spans="1:16" x14ac:dyDescent="0.25">
      <c r="A158" s="15" t="s">
        <v>45</v>
      </c>
      <c r="B158" s="12">
        <v>3152</v>
      </c>
      <c r="C158" s="4">
        <v>1424</v>
      </c>
      <c r="D158" s="4">
        <v>1120</v>
      </c>
      <c r="E158" s="4">
        <v>603</v>
      </c>
      <c r="F158" s="4">
        <v>462</v>
      </c>
      <c r="G158" s="4">
        <v>163</v>
      </c>
      <c r="H158" s="13">
        <v>337</v>
      </c>
      <c r="I158" s="17">
        <f t="shared" ref="I158:I165" si="59">SUM(B158:H158)</f>
        <v>7261</v>
      </c>
      <c r="J158" s="44"/>
      <c r="K158" s="44"/>
      <c r="L158" s="44"/>
      <c r="M158" s="44"/>
      <c r="N158" s="44"/>
      <c r="O158" s="44"/>
      <c r="P158" s="44"/>
    </row>
    <row r="159" spans="1:16" x14ac:dyDescent="0.25">
      <c r="A159" s="15" t="s">
        <v>46</v>
      </c>
      <c r="B159" s="12">
        <v>3984</v>
      </c>
      <c r="C159" s="4">
        <v>977</v>
      </c>
      <c r="D159" s="4">
        <v>699</v>
      </c>
      <c r="E159" s="4">
        <v>601</v>
      </c>
      <c r="F159" s="4">
        <v>400</v>
      </c>
      <c r="G159" s="4">
        <v>220</v>
      </c>
      <c r="H159" s="13">
        <v>291</v>
      </c>
      <c r="I159" s="17">
        <f t="shared" si="59"/>
        <v>7172</v>
      </c>
      <c r="J159" s="44"/>
      <c r="K159" s="44"/>
      <c r="L159" s="44"/>
      <c r="M159" s="44"/>
      <c r="N159" s="44"/>
      <c r="O159" s="44"/>
      <c r="P159" s="44"/>
    </row>
    <row r="160" spans="1:16" x14ac:dyDescent="0.25">
      <c r="A160" s="15" t="s">
        <v>47</v>
      </c>
      <c r="B160" s="12">
        <v>7132</v>
      </c>
      <c r="C160" s="4">
        <v>1989</v>
      </c>
      <c r="D160" s="4">
        <v>1559</v>
      </c>
      <c r="E160" s="4">
        <v>1237</v>
      </c>
      <c r="F160" s="4">
        <v>707</v>
      </c>
      <c r="G160" s="4">
        <v>377</v>
      </c>
      <c r="H160" s="13">
        <v>281</v>
      </c>
      <c r="I160" s="17">
        <f t="shared" si="59"/>
        <v>13282</v>
      </c>
      <c r="J160" s="44"/>
      <c r="K160" s="44"/>
      <c r="L160" s="44"/>
      <c r="M160" s="44"/>
      <c r="N160" s="44"/>
      <c r="O160" s="44"/>
      <c r="P160" s="44"/>
    </row>
    <row r="161" spans="1:16" x14ac:dyDescent="0.25">
      <c r="A161" s="15" t="s">
        <v>48</v>
      </c>
      <c r="B161" s="12">
        <v>10873</v>
      </c>
      <c r="C161" s="4">
        <v>2693</v>
      </c>
      <c r="D161" s="4">
        <v>2225</v>
      </c>
      <c r="E161" s="4">
        <v>2114</v>
      </c>
      <c r="F161" s="4">
        <v>916</v>
      </c>
      <c r="G161" s="4">
        <v>314</v>
      </c>
      <c r="H161" s="13">
        <v>258</v>
      </c>
      <c r="I161" s="17">
        <f t="shared" si="59"/>
        <v>19393</v>
      </c>
      <c r="J161" s="44"/>
      <c r="K161" s="44"/>
      <c r="L161" s="44"/>
      <c r="M161" s="44"/>
      <c r="N161" s="44"/>
      <c r="O161" s="44"/>
      <c r="P161" s="44"/>
    </row>
    <row r="162" spans="1:16" x14ac:dyDescent="0.25">
      <c r="A162" s="15" t="s">
        <v>49</v>
      </c>
      <c r="B162" s="12">
        <v>12569</v>
      </c>
      <c r="C162" s="4">
        <v>4491</v>
      </c>
      <c r="D162" s="4">
        <v>3385</v>
      </c>
      <c r="E162" s="4">
        <v>2541</v>
      </c>
      <c r="F162" s="4">
        <v>1435</v>
      </c>
      <c r="G162" s="4">
        <v>602</v>
      </c>
      <c r="H162" s="13">
        <v>450</v>
      </c>
      <c r="I162" s="17">
        <f t="shared" si="59"/>
        <v>25473</v>
      </c>
      <c r="J162" s="44"/>
      <c r="K162" s="44"/>
      <c r="L162" s="44"/>
      <c r="M162" s="44"/>
      <c r="N162" s="44"/>
      <c r="O162" s="44"/>
      <c r="P162" s="44"/>
    </row>
    <row r="163" spans="1:16" x14ac:dyDescent="0.25">
      <c r="A163" s="15" t="s">
        <v>50</v>
      </c>
      <c r="B163" s="12">
        <v>20202</v>
      </c>
      <c r="C163" s="4">
        <v>33615</v>
      </c>
      <c r="D163" s="4">
        <v>9844</v>
      </c>
      <c r="E163" s="4">
        <v>4441</v>
      </c>
      <c r="F163" s="4">
        <v>2539</v>
      </c>
      <c r="G163" s="4">
        <v>1179</v>
      </c>
      <c r="H163" s="13">
        <v>1122</v>
      </c>
      <c r="I163" s="17">
        <f t="shared" si="59"/>
        <v>72942</v>
      </c>
      <c r="J163" s="44"/>
      <c r="K163" s="44"/>
      <c r="L163" s="44"/>
      <c r="M163" s="44"/>
      <c r="N163" s="44"/>
      <c r="O163" s="44"/>
      <c r="P163" s="44"/>
    </row>
    <row r="164" spans="1:16" x14ac:dyDescent="0.25">
      <c r="A164" s="15" t="s">
        <v>51</v>
      </c>
      <c r="B164" s="12">
        <v>23009</v>
      </c>
      <c r="C164" s="4">
        <v>4449</v>
      </c>
      <c r="D164" s="4">
        <v>2247</v>
      </c>
      <c r="E164" s="4">
        <v>1433</v>
      </c>
      <c r="F164" s="4">
        <v>777</v>
      </c>
      <c r="G164" s="4">
        <v>274</v>
      </c>
      <c r="H164" s="13">
        <v>352</v>
      </c>
      <c r="I164" s="17">
        <f t="shared" si="59"/>
        <v>32541</v>
      </c>
      <c r="J164" s="44"/>
      <c r="K164" s="44"/>
      <c r="L164" s="44"/>
      <c r="M164" s="44"/>
      <c r="N164" s="44"/>
      <c r="O164" s="44"/>
      <c r="P164" s="44"/>
    </row>
    <row r="165" spans="1:16" x14ac:dyDescent="0.25">
      <c r="A165" s="18" t="s">
        <v>62</v>
      </c>
      <c r="B165" s="19">
        <f>SUM(B157:B164)</f>
        <v>81583</v>
      </c>
      <c r="C165" s="20">
        <f t="shared" ref="C165" si="60">SUM(C157:C164)</f>
        <v>50054</v>
      </c>
      <c r="D165" s="20">
        <f t="shared" ref="D165" si="61">SUM(D157:D164)</f>
        <v>21342</v>
      </c>
      <c r="E165" s="20">
        <f t="shared" ref="E165" si="62">SUM(E157:E164)</f>
        <v>13077</v>
      </c>
      <c r="F165" s="20">
        <f t="shared" ref="F165" si="63">SUM(F157:F164)</f>
        <v>7328</v>
      </c>
      <c r="G165" s="20">
        <f t="shared" ref="G165" si="64">SUM(G157:G164)</f>
        <v>3195</v>
      </c>
      <c r="H165" s="21">
        <f t="shared" ref="H165" si="65">SUM(H157:H164)</f>
        <v>3181</v>
      </c>
      <c r="I165" s="22">
        <f t="shared" si="59"/>
        <v>179760</v>
      </c>
    </row>
    <row r="166" spans="1:16" x14ac:dyDescent="0.25">
      <c r="A166" s="34" t="s">
        <v>80</v>
      </c>
      <c r="B166" s="33"/>
      <c r="C166" s="33"/>
      <c r="D166" s="33"/>
      <c r="E166" s="33"/>
      <c r="F166" s="33"/>
      <c r="G166" s="33"/>
      <c r="H166" s="33"/>
      <c r="I166" s="33"/>
    </row>
    <row r="167" spans="1:16" x14ac:dyDescent="0.25">
      <c r="A167" s="34" t="s">
        <v>69</v>
      </c>
      <c r="B167" s="33"/>
      <c r="C167" s="33"/>
      <c r="D167" s="33"/>
      <c r="E167" s="33"/>
      <c r="F167" s="33"/>
      <c r="G167" s="33"/>
      <c r="H167" s="33"/>
      <c r="I167" s="33"/>
    </row>
    <row r="168" spans="1:16" x14ac:dyDescent="0.25">
      <c r="A168" s="35" t="s">
        <v>102</v>
      </c>
      <c r="B168" s="33"/>
      <c r="C168" s="33"/>
      <c r="D168" s="33"/>
      <c r="E168" s="33"/>
      <c r="F168" s="33"/>
      <c r="G168" s="33"/>
      <c r="H168" s="33"/>
      <c r="I168" s="33"/>
    </row>
    <row r="170" spans="1:16" x14ac:dyDescent="0.25">
      <c r="A170" s="3" t="s">
        <v>63</v>
      </c>
    </row>
    <row r="171" spans="1:16" ht="36" x14ac:dyDescent="0.25">
      <c r="B171" s="26" t="s">
        <v>52</v>
      </c>
      <c r="C171" s="27" t="s">
        <v>53</v>
      </c>
      <c r="D171" s="27" t="s">
        <v>54</v>
      </c>
      <c r="E171" s="27" t="s">
        <v>55</v>
      </c>
      <c r="F171" s="27" t="s">
        <v>56</v>
      </c>
      <c r="G171" s="27" t="s">
        <v>57</v>
      </c>
      <c r="H171" s="28" t="s">
        <v>58</v>
      </c>
      <c r="I171" s="8" t="s">
        <v>61</v>
      </c>
    </row>
    <row r="172" spans="1:16" x14ac:dyDescent="0.25">
      <c r="A172" s="14" t="s">
        <v>44</v>
      </c>
      <c r="B172" s="9">
        <f>B142+B157</f>
        <v>718</v>
      </c>
      <c r="C172" s="10">
        <f t="shared" ref="C172:I172" si="66">C142+C157</f>
        <v>433</v>
      </c>
      <c r="D172" s="10">
        <f t="shared" si="66"/>
        <v>300</v>
      </c>
      <c r="E172" s="10">
        <f t="shared" si="66"/>
        <v>125</v>
      </c>
      <c r="F172" s="10">
        <f t="shared" si="66"/>
        <v>98</v>
      </c>
      <c r="G172" s="10">
        <f t="shared" si="66"/>
        <v>67</v>
      </c>
      <c r="H172" s="11">
        <f t="shared" si="66"/>
        <v>99</v>
      </c>
      <c r="I172" s="16">
        <f t="shared" si="66"/>
        <v>1840</v>
      </c>
    </row>
    <row r="173" spans="1:16" x14ac:dyDescent="0.25">
      <c r="A173" s="15" t="s">
        <v>45</v>
      </c>
      <c r="B173" s="12">
        <f>B143+B158</f>
        <v>4502</v>
      </c>
      <c r="C173" s="4">
        <f t="shared" ref="C173:I175" si="67">C143+C158</f>
        <v>1709</v>
      </c>
      <c r="D173" s="4">
        <f t="shared" si="67"/>
        <v>1352</v>
      </c>
      <c r="E173" s="4">
        <f t="shared" si="67"/>
        <v>849</v>
      </c>
      <c r="F173" s="4">
        <f t="shared" si="67"/>
        <v>623</v>
      </c>
      <c r="G173" s="4">
        <f t="shared" si="67"/>
        <v>207</v>
      </c>
      <c r="H173" s="13">
        <f t="shared" si="67"/>
        <v>448</v>
      </c>
      <c r="I173" s="17">
        <f t="shared" si="67"/>
        <v>9690</v>
      </c>
    </row>
    <row r="174" spans="1:16" x14ac:dyDescent="0.25">
      <c r="A174" s="15" t="s">
        <v>46</v>
      </c>
      <c r="B174" s="12">
        <f>B144+B159</f>
        <v>7387</v>
      </c>
      <c r="C174" s="4">
        <f t="shared" si="67"/>
        <v>1388</v>
      </c>
      <c r="D174" s="4">
        <f t="shared" si="67"/>
        <v>990</v>
      </c>
      <c r="E174" s="4">
        <f t="shared" si="67"/>
        <v>849</v>
      </c>
      <c r="F174" s="4">
        <f t="shared" si="67"/>
        <v>513</v>
      </c>
      <c r="G174" s="4">
        <f t="shared" si="67"/>
        <v>276</v>
      </c>
      <c r="H174" s="13">
        <f t="shared" si="67"/>
        <v>381</v>
      </c>
      <c r="I174" s="17">
        <f t="shared" si="67"/>
        <v>11784</v>
      </c>
    </row>
    <row r="175" spans="1:16" x14ac:dyDescent="0.25">
      <c r="A175" s="15" t="s">
        <v>47</v>
      </c>
      <c r="B175" s="12">
        <f>B145+B160</f>
        <v>10449</v>
      </c>
      <c r="C175" s="4">
        <f t="shared" si="67"/>
        <v>2432</v>
      </c>
      <c r="D175" s="4">
        <f t="shared" si="67"/>
        <v>1915</v>
      </c>
      <c r="E175" s="4">
        <f t="shared" si="67"/>
        <v>1549</v>
      </c>
      <c r="F175" s="4">
        <f t="shared" si="67"/>
        <v>923</v>
      </c>
      <c r="G175" s="4">
        <f t="shared" si="67"/>
        <v>430</v>
      </c>
      <c r="H175" s="13">
        <f t="shared" si="67"/>
        <v>361</v>
      </c>
      <c r="I175" s="17">
        <f t="shared" si="67"/>
        <v>18059</v>
      </c>
    </row>
    <row r="176" spans="1:16" x14ac:dyDescent="0.25">
      <c r="A176" s="15" t="s">
        <v>48</v>
      </c>
      <c r="B176" s="12">
        <f t="shared" ref="B176:I176" si="68">B146+B161</f>
        <v>18370</v>
      </c>
      <c r="C176" s="4">
        <f t="shared" si="68"/>
        <v>3766</v>
      </c>
      <c r="D176" s="4">
        <f t="shared" si="68"/>
        <v>3062</v>
      </c>
      <c r="E176" s="4">
        <f t="shared" si="68"/>
        <v>2765</v>
      </c>
      <c r="F176" s="4">
        <f t="shared" si="68"/>
        <v>1252</v>
      </c>
      <c r="G176" s="4">
        <f t="shared" si="68"/>
        <v>400</v>
      </c>
      <c r="H176" s="13">
        <f t="shared" si="68"/>
        <v>364</v>
      </c>
      <c r="I176" s="17">
        <f t="shared" si="68"/>
        <v>29979</v>
      </c>
    </row>
    <row r="177" spans="1:9" x14ac:dyDescent="0.25">
      <c r="A177" s="15" t="s">
        <v>49</v>
      </c>
      <c r="B177" s="12">
        <f t="shared" ref="B177:I177" si="69">B147+B162</f>
        <v>19156</v>
      </c>
      <c r="C177" s="4">
        <f t="shared" si="69"/>
        <v>5761</v>
      </c>
      <c r="D177" s="4">
        <f t="shared" si="69"/>
        <v>4436</v>
      </c>
      <c r="E177" s="4">
        <f t="shared" si="69"/>
        <v>3638</v>
      </c>
      <c r="F177" s="4">
        <f t="shared" si="69"/>
        <v>2112</v>
      </c>
      <c r="G177" s="4">
        <f t="shared" si="69"/>
        <v>748</v>
      </c>
      <c r="H177" s="13">
        <f t="shared" si="69"/>
        <v>657</v>
      </c>
      <c r="I177" s="17">
        <f t="shared" si="69"/>
        <v>36508</v>
      </c>
    </row>
    <row r="178" spans="1:9" x14ac:dyDescent="0.25">
      <c r="A178" s="15" t="s">
        <v>50</v>
      </c>
      <c r="B178" s="12">
        <f t="shared" ref="B178:I180" si="70">B148+B163</f>
        <v>25050</v>
      </c>
      <c r="C178" s="4">
        <f t="shared" si="70"/>
        <v>36228</v>
      </c>
      <c r="D178" s="4">
        <f t="shared" si="70"/>
        <v>10861</v>
      </c>
      <c r="E178" s="4">
        <f t="shared" si="70"/>
        <v>5151</v>
      </c>
      <c r="F178" s="4">
        <f t="shared" si="70"/>
        <v>3004</v>
      </c>
      <c r="G178" s="4">
        <f t="shared" si="70"/>
        <v>1314</v>
      </c>
      <c r="H178" s="13">
        <f t="shared" si="70"/>
        <v>1330</v>
      </c>
      <c r="I178" s="17">
        <f t="shared" si="70"/>
        <v>82938</v>
      </c>
    </row>
    <row r="179" spans="1:9" x14ac:dyDescent="0.25">
      <c r="A179" s="15" t="s">
        <v>51</v>
      </c>
      <c r="B179" s="12">
        <f t="shared" si="70"/>
        <v>35770</v>
      </c>
      <c r="C179" s="4">
        <f t="shared" si="70"/>
        <v>5775</v>
      </c>
      <c r="D179" s="4">
        <f t="shared" si="70"/>
        <v>3050</v>
      </c>
      <c r="E179" s="4">
        <f t="shared" si="70"/>
        <v>2134</v>
      </c>
      <c r="F179" s="4">
        <f t="shared" si="70"/>
        <v>1165</v>
      </c>
      <c r="G179" s="4">
        <f t="shared" si="70"/>
        <v>403</v>
      </c>
      <c r="H179" s="13">
        <f t="shared" si="70"/>
        <v>573</v>
      </c>
      <c r="I179" s="17">
        <f t="shared" si="70"/>
        <v>48870</v>
      </c>
    </row>
    <row r="180" spans="1:9" x14ac:dyDescent="0.25">
      <c r="A180" s="18" t="s">
        <v>62</v>
      </c>
      <c r="B180" s="19">
        <f t="shared" si="70"/>
        <v>121402</v>
      </c>
      <c r="C180" s="20">
        <f t="shared" si="70"/>
        <v>57492</v>
      </c>
      <c r="D180" s="20">
        <f t="shared" si="70"/>
        <v>25966</v>
      </c>
      <c r="E180" s="20">
        <f t="shared" si="70"/>
        <v>17060</v>
      </c>
      <c r="F180" s="20">
        <f t="shared" si="70"/>
        <v>9690</v>
      </c>
      <c r="G180" s="20">
        <f t="shared" si="70"/>
        <v>3845</v>
      </c>
      <c r="H180" s="21">
        <f t="shared" si="70"/>
        <v>4213</v>
      </c>
      <c r="I180" s="22">
        <f t="shared" si="70"/>
        <v>239668</v>
      </c>
    </row>
    <row r="181" spans="1:9" x14ac:dyDescent="0.25">
      <c r="A181" s="34" t="s">
        <v>69</v>
      </c>
    </row>
    <row r="182" spans="1:9" x14ac:dyDescent="0.25">
      <c r="A182" s="35" t="s">
        <v>102</v>
      </c>
    </row>
  </sheetData>
  <pageMargins left="0.25" right="0.25" top="0.75" bottom="0.75" header="0.3" footer="0.3"/>
  <pageSetup paperSize="9" scale="6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6"/>
  <sheetViews>
    <sheetView workbookViewId="0"/>
  </sheetViews>
  <sheetFormatPr baseColWidth="10" defaultRowHeight="15" x14ac:dyDescent="0.25"/>
  <cols>
    <col min="1" max="1" width="31.140625" style="2" customWidth="1"/>
    <col min="2" max="2" width="15" style="2" bestFit="1" customWidth="1"/>
    <col min="3" max="3" width="11.85546875" style="2" bestFit="1" customWidth="1"/>
    <col min="4" max="8" width="12.85546875" style="2" bestFit="1" customWidth="1"/>
    <col min="9" max="9" width="17.28515625" style="2" customWidth="1"/>
    <col min="10" max="16384" width="11.42578125" style="2"/>
  </cols>
  <sheetData>
    <row r="1" spans="1:16" x14ac:dyDescent="0.25">
      <c r="A1" s="1" t="s">
        <v>93</v>
      </c>
    </row>
    <row r="2" spans="1:16" x14ac:dyDescent="0.25">
      <c r="A2" s="3" t="s">
        <v>59</v>
      </c>
    </row>
    <row r="3" spans="1:16" x14ac:dyDescent="0.25">
      <c r="B3" s="5" t="s">
        <v>12</v>
      </c>
      <c r="C3" s="6" t="s">
        <v>6</v>
      </c>
      <c r="D3" s="6" t="s">
        <v>7</v>
      </c>
      <c r="E3" s="6" t="s">
        <v>8</v>
      </c>
      <c r="F3" s="6" t="s">
        <v>9</v>
      </c>
      <c r="G3" s="6" t="s">
        <v>10</v>
      </c>
      <c r="H3" s="7" t="s">
        <v>11</v>
      </c>
      <c r="I3" s="8" t="s">
        <v>61</v>
      </c>
    </row>
    <row r="4" spans="1:16" x14ac:dyDescent="0.25">
      <c r="A4" s="14" t="s">
        <v>13</v>
      </c>
      <c r="B4" s="4">
        <v>858</v>
      </c>
      <c r="C4" s="4">
        <v>4114</v>
      </c>
      <c r="D4" s="4">
        <v>142852</v>
      </c>
      <c r="E4" s="4">
        <v>344342</v>
      </c>
      <c r="F4" s="4">
        <v>241006</v>
      </c>
      <c r="G4" s="4">
        <v>282222</v>
      </c>
      <c r="H4" s="4">
        <v>104734</v>
      </c>
      <c r="I4" s="16">
        <f>SUM(B4:H4)</f>
        <v>1120128</v>
      </c>
      <c r="J4" s="44"/>
      <c r="K4" s="44"/>
      <c r="L4" s="44"/>
      <c r="M4" s="44"/>
      <c r="N4" s="44"/>
      <c r="O4" s="44"/>
      <c r="P4" s="44"/>
    </row>
    <row r="5" spans="1:16" x14ac:dyDescent="0.25">
      <c r="A5" s="15" t="s">
        <v>14</v>
      </c>
      <c r="B5" s="4">
        <v>7470</v>
      </c>
      <c r="C5" s="4">
        <v>44356</v>
      </c>
      <c r="D5" s="4">
        <v>299830</v>
      </c>
      <c r="E5" s="4">
        <v>230833</v>
      </c>
      <c r="F5" s="4">
        <v>89095</v>
      </c>
      <c r="G5" s="4">
        <v>70344</v>
      </c>
      <c r="H5" s="4">
        <v>26671</v>
      </c>
      <c r="I5" s="17">
        <f t="shared" ref="I5:I8" si="0">SUM(B5:H5)</f>
        <v>768599</v>
      </c>
      <c r="J5" s="44"/>
      <c r="K5" s="44"/>
      <c r="L5" s="44"/>
      <c r="M5" s="44"/>
      <c r="N5" s="44"/>
      <c r="O5" s="44"/>
      <c r="P5" s="44"/>
    </row>
    <row r="6" spans="1:16" x14ac:dyDescent="0.25">
      <c r="A6" s="15" t="s">
        <v>15</v>
      </c>
      <c r="B6" s="4">
        <v>2736</v>
      </c>
      <c r="C6" s="4">
        <v>16340</v>
      </c>
      <c r="D6" s="4">
        <v>260093</v>
      </c>
      <c r="E6" s="4">
        <v>323303</v>
      </c>
      <c r="F6" s="4">
        <v>154710</v>
      </c>
      <c r="G6" s="4">
        <v>151612</v>
      </c>
      <c r="H6" s="4">
        <v>40284</v>
      </c>
      <c r="I6" s="17">
        <f t="shared" si="0"/>
        <v>949078</v>
      </c>
      <c r="J6" s="44"/>
      <c r="K6" s="44"/>
      <c r="L6" s="44"/>
      <c r="M6" s="44"/>
      <c r="N6" s="44"/>
      <c r="O6" s="44"/>
      <c r="P6" s="44"/>
    </row>
    <row r="7" spans="1:16" x14ac:dyDescent="0.25">
      <c r="A7" s="15" t="s">
        <v>16</v>
      </c>
      <c r="B7" s="4">
        <v>7328</v>
      </c>
      <c r="C7" s="4">
        <v>34988</v>
      </c>
      <c r="D7" s="4">
        <v>69152</v>
      </c>
      <c r="E7" s="4">
        <v>31053</v>
      </c>
      <c r="F7" s="4">
        <v>12027</v>
      </c>
      <c r="G7" s="4">
        <v>9199</v>
      </c>
      <c r="H7" s="4">
        <v>2157</v>
      </c>
      <c r="I7" s="17">
        <f t="shared" si="0"/>
        <v>165904</v>
      </c>
      <c r="J7" s="44"/>
      <c r="K7" s="44"/>
      <c r="L7" s="44"/>
      <c r="M7" s="44"/>
      <c r="N7" s="44"/>
      <c r="O7" s="44"/>
      <c r="P7" s="44"/>
    </row>
    <row r="8" spans="1:16" x14ac:dyDescent="0.25">
      <c r="A8" s="15" t="s">
        <v>17</v>
      </c>
      <c r="B8" s="4">
        <v>1019</v>
      </c>
      <c r="C8" s="4">
        <v>2531</v>
      </c>
      <c r="D8" s="4">
        <v>16442</v>
      </c>
      <c r="E8" s="4">
        <v>19750</v>
      </c>
      <c r="F8" s="4">
        <v>11759</v>
      </c>
      <c r="G8" s="4">
        <v>10393</v>
      </c>
      <c r="H8" s="4">
        <v>6214</v>
      </c>
      <c r="I8" s="17">
        <f t="shared" si="0"/>
        <v>68108</v>
      </c>
      <c r="J8" s="44"/>
      <c r="K8" s="44"/>
      <c r="L8" s="44"/>
      <c r="M8" s="44"/>
      <c r="N8" s="44"/>
      <c r="O8" s="44"/>
      <c r="P8" s="44"/>
    </row>
    <row r="9" spans="1:16" x14ac:dyDescent="0.25">
      <c r="A9" s="18" t="s">
        <v>62</v>
      </c>
      <c r="B9" s="20">
        <f>SUM(B4:B8)</f>
        <v>19411</v>
      </c>
      <c r="C9" s="20">
        <f t="shared" ref="C9:I9" si="1">SUM(C4:C8)</f>
        <v>102329</v>
      </c>
      <c r="D9" s="20">
        <f t="shared" si="1"/>
        <v>788369</v>
      </c>
      <c r="E9" s="20">
        <f t="shared" si="1"/>
        <v>949281</v>
      </c>
      <c r="F9" s="20">
        <f t="shared" si="1"/>
        <v>508597</v>
      </c>
      <c r="G9" s="20">
        <f t="shared" si="1"/>
        <v>523770</v>
      </c>
      <c r="H9" s="20">
        <f t="shared" si="1"/>
        <v>180060</v>
      </c>
      <c r="I9" s="22">
        <f t="shared" si="1"/>
        <v>3071817</v>
      </c>
    </row>
    <row r="10" spans="1:16" x14ac:dyDescent="0.25">
      <c r="A10" s="34" t="s">
        <v>79</v>
      </c>
      <c r="B10" s="33"/>
      <c r="C10" s="33"/>
      <c r="D10" s="33"/>
      <c r="E10" s="33"/>
      <c r="F10" s="33"/>
      <c r="G10" s="33"/>
      <c r="H10" s="33"/>
      <c r="I10" s="33"/>
    </row>
    <row r="11" spans="1:16" x14ac:dyDescent="0.25">
      <c r="A11" s="34" t="s">
        <v>69</v>
      </c>
      <c r="B11" s="33"/>
      <c r="C11" s="33"/>
      <c r="D11" s="33"/>
      <c r="E11" s="33"/>
      <c r="F11" s="33"/>
      <c r="G11" s="33"/>
      <c r="H11" s="33"/>
      <c r="I11" s="33"/>
    </row>
    <row r="12" spans="1:16" x14ac:dyDescent="0.25">
      <c r="A12" s="35" t="s">
        <v>103</v>
      </c>
      <c r="B12" s="33"/>
      <c r="C12" s="33"/>
      <c r="D12" s="33"/>
      <c r="E12" s="33"/>
      <c r="F12" s="33"/>
      <c r="G12" s="33"/>
      <c r="H12" s="33"/>
      <c r="I12" s="33"/>
    </row>
    <row r="14" spans="1:16" x14ac:dyDescent="0.25">
      <c r="A14" s="3" t="s">
        <v>60</v>
      </c>
    </row>
    <row r="15" spans="1:16" x14ac:dyDescent="0.25">
      <c r="B15" s="5" t="s">
        <v>12</v>
      </c>
      <c r="C15" s="6" t="s">
        <v>6</v>
      </c>
      <c r="D15" s="6" t="s">
        <v>7</v>
      </c>
      <c r="E15" s="6" t="s">
        <v>8</v>
      </c>
      <c r="F15" s="6" t="s">
        <v>9</v>
      </c>
      <c r="G15" s="6" t="s">
        <v>10</v>
      </c>
      <c r="H15" s="7" t="s">
        <v>11</v>
      </c>
      <c r="I15" s="8" t="s">
        <v>61</v>
      </c>
    </row>
    <row r="16" spans="1:16" x14ac:dyDescent="0.25">
      <c r="A16" s="14" t="s">
        <v>13</v>
      </c>
      <c r="B16" s="4">
        <v>21977</v>
      </c>
      <c r="C16" s="4">
        <v>92321</v>
      </c>
      <c r="D16" s="4">
        <v>2255037</v>
      </c>
      <c r="E16" s="4">
        <v>4157417</v>
      </c>
      <c r="F16" s="4">
        <v>3078535</v>
      </c>
      <c r="G16" s="4">
        <v>3730657</v>
      </c>
      <c r="H16" s="4">
        <v>1866186</v>
      </c>
      <c r="I16" s="16">
        <f>SUM(B16:H16)</f>
        <v>15202130</v>
      </c>
      <c r="J16" s="44"/>
      <c r="K16" s="44"/>
      <c r="L16" s="44"/>
      <c r="M16" s="44"/>
      <c r="N16" s="44"/>
      <c r="O16" s="44"/>
      <c r="P16" s="44"/>
    </row>
    <row r="17" spans="1:16" x14ac:dyDescent="0.25">
      <c r="A17" s="15" t="s">
        <v>14</v>
      </c>
      <c r="B17" s="4">
        <v>131846</v>
      </c>
      <c r="C17" s="4">
        <v>652497</v>
      </c>
      <c r="D17" s="4">
        <v>2033582</v>
      </c>
      <c r="E17" s="4">
        <v>1344887</v>
      </c>
      <c r="F17" s="4">
        <v>641671</v>
      </c>
      <c r="G17" s="4">
        <v>526244</v>
      </c>
      <c r="H17" s="4">
        <v>302804</v>
      </c>
      <c r="I17" s="17">
        <f t="shared" ref="I17:I20" si="2">SUM(B17:H17)</f>
        <v>5633531</v>
      </c>
      <c r="J17" s="44"/>
      <c r="K17" s="44"/>
      <c r="L17" s="44"/>
      <c r="M17" s="44"/>
      <c r="N17" s="44"/>
      <c r="O17" s="44"/>
      <c r="P17" s="44"/>
    </row>
    <row r="18" spans="1:16" x14ac:dyDescent="0.25">
      <c r="A18" s="15" t="s">
        <v>15</v>
      </c>
      <c r="B18" s="4">
        <v>28976</v>
      </c>
      <c r="C18" s="4">
        <v>135572</v>
      </c>
      <c r="D18" s="4">
        <v>809308</v>
      </c>
      <c r="E18" s="4">
        <v>961891</v>
      </c>
      <c r="F18" s="4">
        <v>563999</v>
      </c>
      <c r="G18" s="4">
        <v>468257</v>
      </c>
      <c r="H18" s="4">
        <v>239817</v>
      </c>
      <c r="I18" s="17">
        <f t="shared" si="2"/>
        <v>3207820</v>
      </c>
      <c r="J18" s="44"/>
      <c r="K18" s="44"/>
      <c r="L18" s="44"/>
      <c r="M18" s="44"/>
      <c r="N18" s="44"/>
      <c r="O18" s="44"/>
      <c r="P18" s="44"/>
    </row>
    <row r="19" spans="1:16" x14ac:dyDescent="0.25">
      <c r="A19" s="15" t="s">
        <v>16</v>
      </c>
      <c r="B19" s="4">
        <v>84275</v>
      </c>
      <c r="C19" s="4">
        <v>190753</v>
      </c>
      <c r="D19" s="4">
        <v>163847</v>
      </c>
      <c r="E19" s="4">
        <v>80112</v>
      </c>
      <c r="F19" s="4">
        <v>38181</v>
      </c>
      <c r="G19" s="4">
        <v>25914</v>
      </c>
      <c r="H19" s="4">
        <v>14520</v>
      </c>
      <c r="I19" s="17">
        <f t="shared" si="2"/>
        <v>597602</v>
      </c>
      <c r="J19" s="44"/>
      <c r="K19" s="44"/>
      <c r="L19" s="44"/>
      <c r="M19" s="44"/>
      <c r="N19" s="44"/>
      <c r="O19" s="44"/>
      <c r="P19" s="44"/>
    </row>
    <row r="20" spans="1:16" x14ac:dyDescent="0.25">
      <c r="A20" s="15" t="s">
        <v>17</v>
      </c>
      <c r="B20" s="4">
        <v>9757</v>
      </c>
      <c r="C20" s="4">
        <v>40970</v>
      </c>
      <c r="D20" s="4">
        <v>170160</v>
      </c>
      <c r="E20" s="4">
        <v>159781</v>
      </c>
      <c r="F20" s="4">
        <v>71852</v>
      </c>
      <c r="G20" s="4">
        <v>58180</v>
      </c>
      <c r="H20" s="4">
        <v>56436</v>
      </c>
      <c r="I20" s="17">
        <f t="shared" si="2"/>
        <v>567136</v>
      </c>
      <c r="J20" s="44"/>
      <c r="K20" s="44"/>
      <c r="L20" s="44"/>
      <c r="M20" s="44"/>
      <c r="N20" s="44"/>
      <c r="O20" s="44"/>
      <c r="P20" s="44"/>
    </row>
    <row r="21" spans="1:16" x14ac:dyDescent="0.25">
      <c r="A21" s="18" t="s">
        <v>62</v>
      </c>
      <c r="B21" s="20">
        <f>SUM(B16:B20)</f>
        <v>276831</v>
      </c>
      <c r="C21" s="20">
        <f t="shared" ref="C21" si="3">SUM(C16:C20)</f>
        <v>1112113</v>
      </c>
      <c r="D21" s="20">
        <f t="shared" ref="D21" si="4">SUM(D16:D20)</f>
        <v>5431934</v>
      </c>
      <c r="E21" s="20">
        <f t="shared" ref="E21" si="5">SUM(E16:E20)</f>
        <v>6704088</v>
      </c>
      <c r="F21" s="20">
        <f t="shared" ref="F21" si="6">SUM(F16:F20)</f>
        <v>4394238</v>
      </c>
      <c r="G21" s="20">
        <f t="shared" ref="G21" si="7">SUM(G16:G20)</f>
        <v>4809252</v>
      </c>
      <c r="H21" s="20">
        <f t="shared" ref="H21" si="8">SUM(H16:H20)</f>
        <v>2479763</v>
      </c>
      <c r="I21" s="22">
        <f t="shared" ref="I21" si="9">SUM(I16:I20)</f>
        <v>25208219</v>
      </c>
    </row>
    <row r="22" spans="1:16" x14ac:dyDescent="0.25">
      <c r="A22" s="34" t="s">
        <v>80</v>
      </c>
      <c r="B22" s="33"/>
      <c r="C22" s="33"/>
      <c r="D22" s="33"/>
      <c r="E22" s="33"/>
      <c r="F22" s="33"/>
      <c r="G22" s="33"/>
      <c r="H22" s="33"/>
      <c r="I22" s="33"/>
    </row>
    <row r="23" spans="1:16" x14ac:dyDescent="0.25">
      <c r="A23" s="34" t="s">
        <v>69</v>
      </c>
      <c r="B23" s="33"/>
      <c r="C23" s="33"/>
      <c r="D23" s="33"/>
      <c r="E23" s="33"/>
      <c r="F23" s="33"/>
      <c r="G23" s="33"/>
      <c r="H23" s="33"/>
      <c r="I23" s="33"/>
    </row>
    <row r="24" spans="1:16" x14ac:dyDescent="0.25">
      <c r="A24" s="35" t="s">
        <v>103</v>
      </c>
      <c r="B24" s="33"/>
      <c r="C24" s="33"/>
      <c r="D24" s="33"/>
      <c r="E24" s="33"/>
      <c r="F24" s="33"/>
      <c r="G24" s="33"/>
      <c r="H24" s="33"/>
      <c r="I24" s="33"/>
    </row>
    <row r="26" spans="1:16" x14ac:dyDescent="0.25">
      <c r="A26" s="3" t="s">
        <v>63</v>
      </c>
    </row>
    <row r="27" spans="1:16" x14ac:dyDescent="0.25">
      <c r="B27" s="5" t="s">
        <v>12</v>
      </c>
      <c r="C27" s="6" t="s">
        <v>6</v>
      </c>
      <c r="D27" s="6" t="s">
        <v>7</v>
      </c>
      <c r="E27" s="6" t="s">
        <v>8</v>
      </c>
      <c r="F27" s="6" t="s">
        <v>9</v>
      </c>
      <c r="G27" s="6" t="s">
        <v>10</v>
      </c>
      <c r="H27" s="7" t="s">
        <v>11</v>
      </c>
      <c r="I27" s="8" t="s">
        <v>61</v>
      </c>
    </row>
    <row r="28" spans="1:16" x14ac:dyDescent="0.25">
      <c r="A28" s="14" t="s">
        <v>13</v>
      </c>
      <c r="B28" s="4">
        <f t="shared" ref="B28:I33" si="10">B4+B16</f>
        <v>22835</v>
      </c>
      <c r="C28" s="4">
        <f t="shared" si="10"/>
        <v>96435</v>
      </c>
      <c r="D28" s="4">
        <f t="shared" si="10"/>
        <v>2397889</v>
      </c>
      <c r="E28" s="4">
        <f t="shared" si="10"/>
        <v>4501759</v>
      </c>
      <c r="F28" s="4">
        <f t="shared" si="10"/>
        <v>3319541</v>
      </c>
      <c r="G28" s="4">
        <f t="shared" si="10"/>
        <v>4012879</v>
      </c>
      <c r="H28" s="4">
        <f t="shared" si="10"/>
        <v>1970920</v>
      </c>
      <c r="I28" s="16">
        <f t="shared" si="10"/>
        <v>16322258</v>
      </c>
    </row>
    <row r="29" spans="1:16" x14ac:dyDescent="0.25">
      <c r="A29" s="15" t="s">
        <v>14</v>
      </c>
      <c r="B29" s="4">
        <f t="shared" si="10"/>
        <v>139316</v>
      </c>
      <c r="C29" s="4">
        <f t="shared" si="10"/>
        <v>696853</v>
      </c>
      <c r="D29" s="4">
        <f t="shared" si="10"/>
        <v>2333412</v>
      </c>
      <c r="E29" s="4">
        <f t="shared" si="10"/>
        <v>1575720</v>
      </c>
      <c r="F29" s="4">
        <f t="shared" si="10"/>
        <v>730766</v>
      </c>
      <c r="G29" s="4">
        <f t="shared" si="10"/>
        <v>596588</v>
      </c>
      <c r="H29" s="4">
        <f t="shared" si="10"/>
        <v>329475</v>
      </c>
      <c r="I29" s="17">
        <f t="shared" si="10"/>
        <v>6402130</v>
      </c>
    </row>
    <row r="30" spans="1:16" x14ac:dyDescent="0.25">
      <c r="A30" s="15" t="s">
        <v>15</v>
      </c>
      <c r="B30" s="4">
        <f t="shared" si="10"/>
        <v>31712</v>
      </c>
      <c r="C30" s="4">
        <f t="shared" si="10"/>
        <v>151912</v>
      </c>
      <c r="D30" s="4">
        <f t="shared" si="10"/>
        <v>1069401</v>
      </c>
      <c r="E30" s="4">
        <f t="shared" si="10"/>
        <v>1285194</v>
      </c>
      <c r="F30" s="4">
        <f t="shared" si="10"/>
        <v>718709</v>
      </c>
      <c r="G30" s="4">
        <f t="shared" si="10"/>
        <v>619869</v>
      </c>
      <c r="H30" s="4">
        <f t="shared" si="10"/>
        <v>280101</v>
      </c>
      <c r="I30" s="17">
        <f t="shared" si="10"/>
        <v>4156898</v>
      </c>
    </row>
    <row r="31" spans="1:16" x14ac:dyDescent="0.25">
      <c r="A31" s="15" t="s">
        <v>16</v>
      </c>
      <c r="B31" s="4">
        <f t="shared" si="10"/>
        <v>91603</v>
      </c>
      <c r="C31" s="4">
        <f t="shared" si="10"/>
        <v>225741</v>
      </c>
      <c r="D31" s="4">
        <f t="shared" si="10"/>
        <v>232999</v>
      </c>
      <c r="E31" s="4">
        <f t="shared" si="10"/>
        <v>111165</v>
      </c>
      <c r="F31" s="4">
        <f t="shared" si="10"/>
        <v>50208</v>
      </c>
      <c r="G31" s="4">
        <f t="shared" si="10"/>
        <v>35113</v>
      </c>
      <c r="H31" s="4">
        <f t="shared" si="10"/>
        <v>16677</v>
      </c>
      <c r="I31" s="17">
        <f t="shared" si="10"/>
        <v>763506</v>
      </c>
    </row>
    <row r="32" spans="1:16" x14ac:dyDescent="0.25">
      <c r="A32" s="15" t="s">
        <v>17</v>
      </c>
      <c r="B32" s="4">
        <f t="shared" si="10"/>
        <v>10776</v>
      </c>
      <c r="C32" s="4">
        <f t="shared" si="10"/>
        <v>43501</v>
      </c>
      <c r="D32" s="4">
        <f t="shared" si="10"/>
        <v>186602</v>
      </c>
      <c r="E32" s="4">
        <f t="shared" si="10"/>
        <v>179531</v>
      </c>
      <c r="F32" s="4">
        <f t="shared" si="10"/>
        <v>83611</v>
      </c>
      <c r="G32" s="4">
        <f t="shared" si="10"/>
        <v>68573</v>
      </c>
      <c r="H32" s="4">
        <f t="shared" si="10"/>
        <v>62650</v>
      </c>
      <c r="I32" s="17">
        <f t="shared" si="10"/>
        <v>635244</v>
      </c>
    </row>
    <row r="33" spans="1:16" x14ac:dyDescent="0.25">
      <c r="A33" s="18" t="s">
        <v>62</v>
      </c>
      <c r="B33" s="20">
        <f t="shared" si="10"/>
        <v>296242</v>
      </c>
      <c r="C33" s="20">
        <f t="shared" si="10"/>
        <v>1214442</v>
      </c>
      <c r="D33" s="20">
        <f t="shared" si="10"/>
        <v>6220303</v>
      </c>
      <c r="E33" s="20">
        <f t="shared" si="10"/>
        <v>7653369</v>
      </c>
      <c r="F33" s="20">
        <f t="shared" si="10"/>
        <v>4902835</v>
      </c>
      <c r="G33" s="20">
        <f t="shared" si="10"/>
        <v>5333022</v>
      </c>
      <c r="H33" s="20">
        <f t="shared" si="10"/>
        <v>2659823</v>
      </c>
      <c r="I33" s="22">
        <f t="shared" si="10"/>
        <v>28280036</v>
      </c>
    </row>
    <row r="34" spans="1:16" x14ac:dyDescent="0.25">
      <c r="A34" s="34" t="s">
        <v>69</v>
      </c>
      <c r="B34" s="33"/>
      <c r="C34" s="33"/>
      <c r="D34" s="33"/>
      <c r="E34" s="33"/>
      <c r="F34" s="33"/>
      <c r="G34" s="33"/>
      <c r="H34" s="33"/>
      <c r="I34" s="33"/>
    </row>
    <row r="35" spans="1:16" x14ac:dyDescent="0.25">
      <c r="A35" s="35" t="s">
        <v>103</v>
      </c>
      <c r="B35" s="33"/>
      <c r="C35" s="33"/>
      <c r="D35" s="33"/>
      <c r="E35" s="33"/>
      <c r="F35" s="33"/>
      <c r="G35" s="33"/>
      <c r="H35" s="33"/>
      <c r="I35" s="33"/>
    </row>
    <row r="38" spans="1:16" x14ac:dyDescent="0.25">
      <c r="A38" s="1" t="s">
        <v>94</v>
      </c>
    </row>
    <row r="39" spans="1:16" x14ac:dyDescent="0.25">
      <c r="A39" s="3" t="s">
        <v>59</v>
      </c>
    </row>
    <row r="40" spans="1:16" x14ac:dyDescent="0.25">
      <c r="B40" s="5" t="s">
        <v>12</v>
      </c>
      <c r="C40" s="6" t="s">
        <v>6</v>
      </c>
      <c r="D40" s="6" t="s">
        <v>7</v>
      </c>
      <c r="E40" s="6" t="s">
        <v>8</v>
      </c>
      <c r="F40" s="6" t="s">
        <v>9</v>
      </c>
      <c r="G40" s="6" t="s">
        <v>10</v>
      </c>
      <c r="H40" s="7" t="s">
        <v>11</v>
      </c>
      <c r="I40" s="8" t="s">
        <v>61</v>
      </c>
    </row>
    <row r="41" spans="1:16" x14ac:dyDescent="0.25">
      <c r="A41" s="14" t="s">
        <v>13</v>
      </c>
      <c r="B41" s="4">
        <v>399</v>
      </c>
      <c r="C41" s="4">
        <v>1540</v>
      </c>
      <c r="D41" s="4">
        <v>77633</v>
      </c>
      <c r="E41" s="4">
        <v>245970</v>
      </c>
      <c r="F41" s="4">
        <v>180792</v>
      </c>
      <c r="G41" s="4">
        <v>208689</v>
      </c>
      <c r="H41" s="4">
        <v>73889</v>
      </c>
      <c r="I41" s="16">
        <f>SUM(B41:H41)</f>
        <v>788912</v>
      </c>
      <c r="J41" s="44"/>
      <c r="K41" s="44"/>
      <c r="L41" s="44"/>
      <c r="M41" s="44"/>
      <c r="N41" s="44"/>
      <c r="O41" s="44"/>
      <c r="P41" s="44"/>
    </row>
    <row r="42" spans="1:16" x14ac:dyDescent="0.25">
      <c r="A42" s="15" t="s">
        <v>14</v>
      </c>
      <c r="B42" s="4">
        <v>366</v>
      </c>
      <c r="C42" s="4">
        <v>2619</v>
      </c>
      <c r="D42" s="4">
        <v>37850</v>
      </c>
      <c r="E42" s="4">
        <v>45073</v>
      </c>
      <c r="F42" s="4">
        <v>18215</v>
      </c>
      <c r="G42" s="4">
        <v>14439</v>
      </c>
      <c r="H42" s="4">
        <v>5614</v>
      </c>
      <c r="I42" s="17">
        <f t="shared" ref="I42:I45" si="11">SUM(B42:H42)</f>
        <v>124176</v>
      </c>
      <c r="J42" s="44"/>
      <c r="K42" s="44"/>
      <c r="L42" s="44"/>
      <c r="M42" s="44"/>
      <c r="N42" s="44"/>
      <c r="O42" s="44"/>
      <c r="P42" s="44"/>
    </row>
    <row r="43" spans="1:16" x14ac:dyDescent="0.25">
      <c r="A43" s="15" t="s">
        <v>15</v>
      </c>
      <c r="B43" s="4">
        <v>82</v>
      </c>
      <c r="C43" s="4">
        <v>470</v>
      </c>
      <c r="D43" s="4">
        <v>13351</v>
      </c>
      <c r="E43" s="4">
        <v>22170</v>
      </c>
      <c r="F43" s="4">
        <v>9397</v>
      </c>
      <c r="G43" s="4">
        <v>9255</v>
      </c>
      <c r="H43" s="4">
        <v>3160</v>
      </c>
      <c r="I43" s="17">
        <f t="shared" si="11"/>
        <v>57885</v>
      </c>
      <c r="J43" s="44"/>
      <c r="K43" s="44"/>
      <c r="L43" s="44"/>
      <c r="M43" s="44"/>
      <c r="N43" s="44"/>
      <c r="O43" s="44"/>
      <c r="P43" s="44"/>
    </row>
    <row r="44" spans="1:16" x14ac:dyDescent="0.25">
      <c r="A44" s="15" t="s">
        <v>16</v>
      </c>
      <c r="B44" s="4">
        <v>121</v>
      </c>
      <c r="C44" s="4">
        <v>808</v>
      </c>
      <c r="D44" s="4">
        <v>3446</v>
      </c>
      <c r="E44" s="4">
        <v>3136</v>
      </c>
      <c r="F44" s="4">
        <v>1163</v>
      </c>
      <c r="G44" s="4">
        <v>774</v>
      </c>
      <c r="H44" s="4">
        <v>237</v>
      </c>
      <c r="I44" s="17">
        <f t="shared" si="11"/>
        <v>9685</v>
      </c>
      <c r="J44" s="44"/>
      <c r="K44" s="44"/>
      <c r="L44" s="44"/>
      <c r="M44" s="44"/>
      <c r="N44" s="44"/>
      <c r="O44" s="44"/>
      <c r="P44" s="44"/>
    </row>
    <row r="45" spans="1:16" x14ac:dyDescent="0.25">
      <c r="A45" s="15" t="s">
        <v>17</v>
      </c>
      <c r="B45" s="4">
        <v>92</v>
      </c>
      <c r="C45" s="4">
        <v>328</v>
      </c>
      <c r="D45" s="4">
        <v>3766</v>
      </c>
      <c r="E45" s="4">
        <v>5510</v>
      </c>
      <c r="F45" s="4">
        <v>3651</v>
      </c>
      <c r="G45" s="4">
        <v>4685</v>
      </c>
      <c r="H45" s="4">
        <v>3380</v>
      </c>
      <c r="I45" s="17">
        <f t="shared" si="11"/>
        <v>21412</v>
      </c>
      <c r="J45" s="44"/>
      <c r="K45" s="44"/>
      <c r="L45" s="44"/>
      <c r="M45" s="44"/>
      <c r="N45" s="44"/>
      <c r="O45" s="44"/>
      <c r="P45" s="44"/>
    </row>
    <row r="46" spans="1:16" x14ac:dyDescent="0.25">
      <c r="A46" s="18" t="s">
        <v>62</v>
      </c>
      <c r="B46" s="20">
        <f>SUM(B41:B45)</f>
        <v>1060</v>
      </c>
      <c r="C46" s="20">
        <f t="shared" ref="C46" si="12">SUM(C41:C45)</f>
        <v>5765</v>
      </c>
      <c r="D46" s="20">
        <f t="shared" ref="D46" si="13">SUM(D41:D45)</f>
        <v>136046</v>
      </c>
      <c r="E46" s="20">
        <f t="shared" ref="E46" si="14">SUM(E41:E45)</f>
        <v>321859</v>
      </c>
      <c r="F46" s="20">
        <f t="shared" ref="F46" si="15">SUM(F41:F45)</f>
        <v>213218</v>
      </c>
      <c r="G46" s="20">
        <f t="shared" ref="G46" si="16">SUM(G41:G45)</f>
        <v>237842</v>
      </c>
      <c r="H46" s="20">
        <f t="shared" ref="H46" si="17">SUM(H41:H45)</f>
        <v>86280</v>
      </c>
      <c r="I46" s="22">
        <f t="shared" ref="I46" si="18">SUM(I41:I45)</f>
        <v>1002070</v>
      </c>
    </row>
    <row r="47" spans="1:16" x14ac:dyDescent="0.25">
      <c r="A47" s="34" t="s">
        <v>79</v>
      </c>
      <c r="B47" s="33"/>
      <c r="C47" s="33"/>
      <c r="D47" s="33"/>
      <c r="E47" s="33"/>
      <c r="F47" s="33"/>
      <c r="G47" s="33"/>
      <c r="H47" s="33"/>
      <c r="I47" s="33"/>
    </row>
    <row r="48" spans="1:16" x14ac:dyDescent="0.25">
      <c r="A48" s="34" t="s">
        <v>69</v>
      </c>
      <c r="B48" s="33"/>
      <c r="C48" s="33"/>
      <c r="D48" s="33"/>
      <c r="E48" s="33"/>
      <c r="F48" s="33"/>
      <c r="G48" s="33"/>
      <c r="H48" s="33"/>
      <c r="I48" s="33"/>
    </row>
    <row r="49" spans="1:16" x14ac:dyDescent="0.25">
      <c r="A49" s="35" t="s">
        <v>103</v>
      </c>
      <c r="B49" s="33"/>
      <c r="C49" s="33"/>
      <c r="D49" s="33"/>
      <c r="E49" s="33"/>
      <c r="F49" s="33"/>
      <c r="G49" s="33"/>
      <c r="H49" s="33"/>
      <c r="I49" s="33"/>
    </row>
    <row r="51" spans="1:16" x14ac:dyDescent="0.25">
      <c r="A51" s="3" t="s">
        <v>60</v>
      </c>
    </row>
    <row r="52" spans="1:16" x14ac:dyDescent="0.25">
      <c r="B52" s="5" t="s">
        <v>12</v>
      </c>
      <c r="C52" s="6" t="s">
        <v>6</v>
      </c>
      <c r="D52" s="6" t="s">
        <v>7</v>
      </c>
      <c r="E52" s="6" t="s">
        <v>8</v>
      </c>
      <c r="F52" s="6" t="s">
        <v>9</v>
      </c>
      <c r="G52" s="6" t="s">
        <v>10</v>
      </c>
      <c r="H52" s="7" t="s">
        <v>11</v>
      </c>
      <c r="I52" s="8" t="s">
        <v>61</v>
      </c>
    </row>
    <row r="53" spans="1:16" x14ac:dyDescent="0.25">
      <c r="A53" s="14" t="s">
        <v>13</v>
      </c>
      <c r="B53" s="4">
        <v>14164</v>
      </c>
      <c r="C53" s="4">
        <v>54166</v>
      </c>
      <c r="D53" s="4">
        <v>1634032</v>
      </c>
      <c r="E53" s="4">
        <v>3470392</v>
      </c>
      <c r="F53" s="4">
        <v>2601671</v>
      </c>
      <c r="G53" s="4">
        <v>3067938</v>
      </c>
      <c r="H53" s="4">
        <v>1461248</v>
      </c>
      <c r="I53" s="16">
        <f>SUM(B53:H53)</f>
        <v>12303611</v>
      </c>
      <c r="J53" s="44"/>
      <c r="K53" s="44"/>
      <c r="L53" s="44"/>
      <c r="M53" s="44"/>
      <c r="N53" s="44"/>
      <c r="O53" s="44"/>
      <c r="P53" s="44"/>
    </row>
    <row r="54" spans="1:16" x14ac:dyDescent="0.25">
      <c r="A54" s="15" t="s">
        <v>14</v>
      </c>
      <c r="B54" s="4">
        <v>9187</v>
      </c>
      <c r="C54" s="4">
        <v>86516</v>
      </c>
      <c r="D54" s="4">
        <v>591508</v>
      </c>
      <c r="E54" s="4">
        <v>536944</v>
      </c>
      <c r="F54" s="4">
        <v>249179</v>
      </c>
      <c r="G54" s="4">
        <v>187429</v>
      </c>
      <c r="H54" s="4">
        <v>84651</v>
      </c>
      <c r="I54" s="17">
        <f t="shared" ref="I54:I57" si="19">SUM(B54:H54)</f>
        <v>1745414</v>
      </c>
      <c r="J54" s="44"/>
      <c r="K54" s="44"/>
      <c r="L54" s="44"/>
      <c r="M54" s="44"/>
      <c r="N54" s="44"/>
      <c r="O54" s="44"/>
      <c r="P54" s="44"/>
    </row>
    <row r="55" spans="1:16" x14ac:dyDescent="0.25">
      <c r="A55" s="15" t="s">
        <v>15</v>
      </c>
      <c r="B55" s="4">
        <v>3579</v>
      </c>
      <c r="C55" s="4">
        <v>14733</v>
      </c>
      <c r="D55" s="4">
        <v>132472</v>
      </c>
      <c r="E55" s="4">
        <v>193674</v>
      </c>
      <c r="F55" s="4">
        <v>100730</v>
      </c>
      <c r="G55" s="4">
        <v>76570</v>
      </c>
      <c r="H55" s="4">
        <v>38687</v>
      </c>
      <c r="I55" s="17">
        <f t="shared" si="19"/>
        <v>560445</v>
      </c>
      <c r="J55" s="44"/>
      <c r="K55" s="44"/>
      <c r="L55" s="44"/>
      <c r="M55" s="44"/>
      <c r="N55" s="44"/>
      <c r="O55" s="44"/>
      <c r="P55" s="44"/>
    </row>
    <row r="56" spans="1:16" x14ac:dyDescent="0.25">
      <c r="A56" s="15" t="s">
        <v>16</v>
      </c>
      <c r="B56" s="4">
        <v>1604</v>
      </c>
      <c r="C56" s="4">
        <v>6775</v>
      </c>
      <c r="D56" s="4">
        <v>21486</v>
      </c>
      <c r="E56" s="4">
        <v>17666</v>
      </c>
      <c r="F56" s="4">
        <v>8297</v>
      </c>
      <c r="G56" s="4">
        <v>6346</v>
      </c>
      <c r="H56" s="4">
        <v>3053</v>
      </c>
      <c r="I56" s="17">
        <f t="shared" si="19"/>
        <v>65227</v>
      </c>
      <c r="J56" s="44"/>
      <c r="K56" s="44"/>
      <c r="L56" s="44"/>
      <c r="M56" s="44"/>
      <c r="N56" s="44"/>
      <c r="O56" s="44"/>
      <c r="P56" s="44"/>
    </row>
    <row r="57" spans="1:16" x14ac:dyDescent="0.25">
      <c r="A57" s="15" t="s">
        <v>17</v>
      </c>
      <c r="B57" s="4">
        <v>1231</v>
      </c>
      <c r="C57" s="4">
        <v>9635</v>
      </c>
      <c r="D57" s="4">
        <v>74405</v>
      </c>
      <c r="E57" s="4">
        <v>79612</v>
      </c>
      <c r="F57" s="4">
        <v>39468</v>
      </c>
      <c r="G57" s="4">
        <v>39621</v>
      </c>
      <c r="H57" s="4">
        <v>40293</v>
      </c>
      <c r="I57" s="17">
        <f t="shared" si="19"/>
        <v>284265</v>
      </c>
      <c r="J57" s="44"/>
      <c r="K57" s="44"/>
      <c r="L57" s="44"/>
      <c r="M57" s="44"/>
      <c r="N57" s="44"/>
      <c r="O57" s="44"/>
      <c r="P57" s="44"/>
    </row>
    <row r="58" spans="1:16" x14ac:dyDescent="0.25">
      <c r="A58" s="18" t="s">
        <v>62</v>
      </c>
      <c r="B58" s="20">
        <f>SUM(B53:B57)</f>
        <v>29765</v>
      </c>
      <c r="C58" s="20">
        <f t="shared" ref="C58" si="20">SUM(C53:C57)</f>
        <v>171825</v>
      </c>
      <c r="D58" s="20">
        <f t="shared" ref="D58" si="21">SUM(D53:D57)</f>
        <v>2453903</v>
      </c>
      <c r="E58" s="20">
        <f t="shared" ref="E58" si="22">SUM(E53:E57)</f>
        <v>4298288</v>
      </c>
      <c r="F58" s="20">
        <f t="shared" ref="F58" si="23">SUM(F53:F57)</f>
        <v>2999345</v>
      </c>
      <c r="G58" s="20">
        <f t="shared" ref="G58" si="24">SUM(G53:G57)</f>
        <v>3377904</v>
      </c>
      <c r="H58" s="20">
        <f t="shared" ref="H58" si="25">SUM(H53:H57)</f>
        <v>1627932</v>
      </c>
      <c r="I58" s="22">
        <f t="shared" ref="I58" si="26">SUM(I53:I57)</f>
        <v>14958962</v>
      </c>
    </row>
    <row r="59" spans="1:16" x14ac:dyDescent="0.25">
      <c r="A59" s="34" t="s">
        <v>80</v>
      </c>
      <c r="B59" s="33"/>
      <c r="C59" s="33"/>
      <c r="D59" s="33"/>
      <c r="E59" s="33"/>
      <c r="F59" s="33"/>
      <c r="G59" s="33"/>
      <c r="H59" s="33"/>
      <c r="I59" s="33"/>
    </row>
    <row r="60" spans="1:16" x14ac:dyDescent="0.25">
      <c r="A60" s="34" t="s">
        <v>69</v>
      </c>
      <c r="B60" s="33"/>
      <c r="C60" s="33"/>
      <c r="D60" s="33"/>
      <c r="E60" s="33"/>
      <c r="F60" s="33"/>
      <c r="G60" s="33"/>
      <c r="H60" s="33"/>
      <c r="I60" s="33"/>
    </row>
    <row r="61" spans="1:16" x14ac:dyDescent="0.25">
      <c r="A61" s="35" t="s">
        <v>103</v>
      </c>
      <c r="B61" s="33"/>
      <c r="C61" s="33"/>
      <c r="D61" s="33"/>
      <c r="E61" s="33"/>
      <c r="F61" s="33"/>
      <c r="G61" s="33"/>
      <c r="H61" s="33"/>
      <c r="I61" s="33"/>
    </row>
    <row r="63" spans="1:16" x14ac:dyDescent="0.25">
      <c r="A63" s="3" t="s">
        <v>63</v>
      </c>
    </row>
    <row r="64" spans="1:16" x14ac:dyDescent="0.25">
      <c r="B64" s="5" t="s">
        <v>12</v>
      </c>
      <c r="C64" s="6" t="s">
        <v>6</v>
      </c>
      <c r="D64" s="6" t="s">
        <v>7</v>
      </c>
      <c r="E64" s="6" t="s">
        <v>8</v>
      </c>
      <c r="F64" s="6" t="s">
        <v>9</v>
      </c>
      <c r="G64" s="6" t="s">
        <v>10</v>
      </c>
      <c r="H64" s="7" t="s">
        <v>11</v>
      </c>
      <c r="I64" s="8" t="s">
        <v>61</v>
      </c>
    </row>
    <row r="65" spans="1:16" x14ac:dyDescent="0.25">
      <c r="A65" s="14" t="s">
        <v>13</v>
      </c>
      <c r="B65" s="4">
        <f t="shared" ref="B65:I70" si="27">B41+B53</f>
        <v>14563</v>
      </c>
      <c r="C65" s="4">
        <f t="shared" si="27"/>
        <v>55706</v>
      </c>
      <c r="D65" s="4">
        <f t="shared" si="27"/>
        <v>1711665</v>
      </c>
      <c r="E65" s="4">
        <f t="shared" si="27"/>
        <v>3716362</v>
      </c>
      <c r="F65" s="4">
        <f t="shared" si="27"/>
        <v>2782463</v>
      </c>
      <c r="G65" s="4">
        <f t="shared" si="27"/>
        <v>3276627</v>
      </c>
      <c r="H65" s="4">
        <f t="shared" si="27"/>
        <v>1535137</v>
      </c>
      <c r="I65" s="16">
        <f t="shared" si="27"/>
        <v>13092523</v>
      </c>
    </row>
    <row r="66" spans="1:16" x14ac:dyDescent="0.25">
      <c r="A66" s="15" t="s">
        <v>14</v>
      </c>
      <c r="B66" s="4">
        <f t="shared" si="27"/>
        <v>9553</v>
      </c>
      <c r="C66" s="4">
        <f t="shared" si="27"/>
        <v>89135</v>
      </c>
      <c r="D66" s="4">
        <f t="shared" si="27"/>
        <v>629358</v>
      </c>
      <c r="E66" s="4">
        <f t="shared" si="27"/>
        <v>582017</v>
      </c>
      <c r="F66" s="4">
        <f t="shared" si="27"/>
        <v>267394</v>
      </c>
      <c r="G66" s="4">
        <f t="shared" si="27"/>
        <v>201868</v>
      </c>
      <c r="H66" s="4">
        <f t="shared" si="27"/>
        <v>90265</v>
      </c>
      <c r="I66" s="17">
        <f t="shared" si="27"/>
        <v>1869590</v>
      </c>
    </row>
    <row r="67" spans="1:16" x14ac:dyDescent="0.25">
      <c r="A67" s="15" t="s">
        <v>15</v>
      </c>
      <c r="B67" s="4">
        <f t="shared" si="27"/>
        <v>3661</v>
      </c>
      <c r="C67" s="4">
        <f t="shared" si="27"/>
        <v>15203</v>
      </c>
      <c r="D67" s="4">
        <f t="shared" si="27"/>
        <v>145823</v>
      </c>
      <c r="E67" s="4">
        <f t="shared" si="27"/>
        <v>215844</v>
      </c>
      <c r="F67" s="4">
        <f t="shared" si="27"/>
        <v>110127</v>
      </c>
      <c r="G67" s="4">
        <f t="shared" si="27"/>
        <v>85825</v>
      </c>
      <c r="H67" s="4">
        <f t="shared" si="27"/>
        <v>41847</v>
      </c>
      <c r="I67" s="17">
        <f t="shared" si="27"/>
        <v>618330</v>
      </c>
    </row>
    <row r="68" spans="1:16" x14ac:dyDescent="0.25">
      <c r="A68" s="15" t="s">
        <v>16</v>
      </c>
      <c r="B68" s="4">
        <f t="shared" si="27"/>
        <v>1725</v>
      </c>
      <c r="C68" s="4">
        <f t="shared" si="27"/>
        <v>7583</v>
      </c>
      <c r="D68" s="4">
        <f t="shared" si="27"/>
        <v>24932</v>
      </c>
      <c r="E68" s="4">
        <f t="shared" si="27"/>
        <v>20802</v>
      </c>
      <c r="F68" s="4">
        <f t="shared" si="27"/>
        <v>9460</v>
      </c>
      <c r="G68" s="4">
        <f t="shared" si="27"/>
        <v>7120</v>
      </c>
      <c r="H68" s="4">
        <f t="shared" si="27"/>
        <v>3290</v>
      </c>
      <c r="I68" s="17">
        <f t="shared" si="27"/>
        <v>74912</v>
      </c>
    </row>
    <row r="69" spans="1:16" x14ac:dyDescent="0.25">
      <c r="A69" s="15" t="s">
        <v>17</v>
      </c>
      <c r="B69" s="4">
        <f t="shared" si="27"/>
        <v>1323</v>
      </c>
      <c r="C69" s="4">
        <f t="shared" si="27"/>
        <v>9963</v>
      </c>
      <c r="D69" s="4">
        <f t="shared" si="27"/>
        <v>78171</v>
      </c>
      <c r="E69" s="4">
        <f t="shared" si="27"/>
        <v>85122</v>
      </c>
      <c r="F69" s="4">
        <f t="shared" si="27"/>
        <v>43119</v>
      </c>
      <c r="G69" s="4">
        <f t="shared" si="27"/>
        <v>44306</v>
      </c>
      <c r="H69" s="4">
        <f t="shared" si="27"/>
        <v>43673</v>
      </c>
      <c r="I69" s="17">
        <f t="shared" si="27"/>
        <v>305677</v>
      </c>
    </row>
    <row r="70" spans="1:16" x14ac:dyDescent="0.25">
      <c r="A70" s="18" t="s">
        <v>62</v>
      </c>
      <c r="B70" s="20">
        <f t="shared" si="27"/>
        <v>30825</v>
      </c>
      <c r="C70" s="20">
        <f t="shared" si="27"/>
        <v>177590</v>
      </c>
      <c r="D70" s="20">
        <f t="shared" si="27"/>
        <v>2589949</v>
      </c>
      <c r="E70" s="20">
        <f t="shared" si="27"/>
        <v>4620147</v>
      </c>
      <c r="F70" s="20">
        <f t="shared" si="27"/>
        <v>3212563</v>
      </c>
      <c r="G70" s="20">
        <f t="shared" si="27"/>
        <v>3615746</v>
      </c>
      <c r="H70" s="20">
        <f t="shared" si="27"/>
        <v>1714212</v>
      </c>
      <c r="I70" s="22">
        <f t="shared" si="27"/>
        <v>15961032</v>
      </c>
    </row>
    <row r="71" spans="1:16" x14ac:dyDescent="0.25">
      <c r="A71" s="34" t="s">
        <v>69</v>
      </c>
      <c r="B71" s="33"/>
      <c r="C71" s="33"/>
      <c r="D71" s="33"/>
      <c r="E71" s="33"/>
      <c r="F71" s="33"/>
      <c r="G71" s="33"/>
      <c r="H71" s="33"/>
      <c r="I71" s="33"/>
    </row>
    <row r="72" spans="1:16" x14ac:dyDescent="0.25">
      <c r="A72" s="35" t="s">
        <v>103</v>
      </c>
      <c r="B72" s="33"/>
      <c r="C72" s="33"/>
      <c r="D72" s="33"/>
      <c r="E72" s="33"/>
      <c r="F72" s="33"/>
      <c r="G72" s="33"/>
      <c r="H72" s="33"/>
      <c r="I72" s="33"/>
    </row>
    <row r="75" spans="1:16" x14ac:dyDescent="0.25">
      <c r="A75" s="1" t="s">
        <v>95</v>
      </c>
    </row>
    <row r="76" spans="1:16" x14ac:dyDescent="0.25">
      <c r="A76" s="3" t="s">
        <v>59</v>
      </c>
    </row>
    <row r="77" spans="1:16" x14ac:dyDescent="0.25">
      <c r="B77" s="5" t="s">
        <v>12</v>
      </c>
      <c r="C77" s="6" t="s">
        <v>6</v>
      </c>
      <c r="D77" s="6" t="s">
        <v>7</v>
      </c>
      <c r="E77" s="6" t="s">
        <v>8</v>
      </c>
      <c r="F77" s="6" t="s">
        <v>9</v>
      </c>
      <c r="G77" s="6" t="s">
        <v>10</v>
      </c>
      <c r="H77" s="7" t="s">
        <v>11</v>
      </c>
      <c r="I77" s="8" t="s">
        <v>61</v>
      </c>
    </row>
    <row r="78" spans="1:16" x14ac:dyDescent="0.25">
      <c r="A78" s="14" t="s">
        <v>13</v>
      </c>
      <c r="B78" s="4">
        <v>448</v>
      </c>
      <c r="C78" s="4">
        <v>2512</v>
      </c>
      <c r="D78" s="4">
        <v>64882</v>
      </c>
      <c r="E78" s="4">
        <v>97781</v>
      </c>
      <c r="F78" s="4">
        <v>59809</v>
      </c>
      <c r="G78" s="4">
        <v>73060</v>
      </c>
      <c r="H78" s="4">
        <v>30708</v>
      </c>
      <c r="I78" s="16">
        <f>SUM(B78:H78)</f>
        <v>329200</v>
      </c>
      <c r="J78" s="44"/>
      <c r="K78" s="44"/>
      <c r="L78" s="44"/>
      <c r="M78" s="44"/>
      <c r="N78" s="44"/>
      <c r="O78" s="44"/>
      <c r="P78" s="44"/>
    </row>
    <row r="79" spans="1:16" x14ac:dyDescent="0.25">
      <c r="A79" s="15" t="s">
        <v>14</v>
      </c>
      <c r="B79" s="4">
        <v>6893</v>
      </c>
      <c r="C79" s="4">
        <v>40693</v>
      </c>
      <c r="D79" s="4">
        <v>258197</v>
      </c>
      <c r="E79" s="4">
        <v>182173</v>
      </c>
      <c r="F79" s="4">
        <v>69014</v>
      </c>
      <c r="G79" s="4">
        <v>53770</v>
      </c>
      <c r="H79" s="4">
        <v>19788</v>
      </c>
      <c r="I79" s="17">
        <f t="shared" ref="I79:I82" si="28">SUM(B79:H79)</f>
        <v>630528</v>
      </c>
      <c r="J79" s="44"/>
      <c r="K79" s="44"/>
      <c r="L79" s="44"/>
      <c r="M79" s="44"/>
      <c r="N79" s="44"/>
      <c r="O79" s="44"/>
      <c r="P79" s="44"/>
    </row>
    <row r="80" spans="1:16" x14ac:dyDescent="0.25">
      <c r="A80" s="15" t="s">
        <v>15</v>
      </c>
      <c r="B80" s="4">
        <v>2595</v>
      </c>
      <c r="C80" s="4">
        <v>15493</v>
      </c>
      <c r="D80" s="4">
        <v>245177</v>
      </c>
      <c r="E80" s="4">
        <v>298902</v>
      </c>
      <c r="F80" s="4">
        <v>144013</v>
      </c>
      <c r="G80" s="4">
        <v>140846</v>
      </c>
      <c r="H80" s="4">
        <v>36229</v>
      </c>
      <c r="I80" s="17">
        <f t="shared" si="28"/>
        <v>883255</v>
      </c>
      <c r="J80" s="44"/>
      <c r="K80" s="44"/>
      <c r="L80" s="44"/>
      <c r="M80" s="44"/>
      <c r="N80" s="44"/>
      <c r="O80" s="44"/>
      <c r="P80" s="44"/>
    </row>
    <row r="81" spans="1:16" x14ac:dyDescent="0.25">
      <c r="A81" s="15" t="s">
        <v>16</v>
      </c>
      <c r="B81" s="4">
        <v>5691</v>
      </c>
      <c r="C81" s="4">
        <v>27509</v>
      </c>
      <c r="D81" s="4">
        <v>54169</v>
      </c>
      <c r="E81" s="4">
        <v>22072</v>
      </c>
      <c r="F81" s="4">
        <v>8174</v>
      </c>
      <c r="G81" s="4">
        <v>5944</v>
      </c>
      <c r="H81" s="4">
        <v>1399</v>
      </c>
      <c r="I81" s="17">
        <f t="shared" si="28"/>
        <v>124958</v>
      </c>
      <c r="J81" s="44"/>
      <c r="K81" s="44"/>
      <c r="L81" s="44"/>
      <c r="M81" s="44"/>
      <c r="N81" s="44"/>
      <c r="O81" s="44"/>
      <c r="P81" s="44"/>
    </row>
    <row r="82" spans="1:16" x14ac:dyDescent="0.25">
      <c r="A82" s="15" t="s">
        <v>17</v>
      </c>
      <c r="B82" s="4">
        <v>776</v>
      </c>
      <c r="C82" s="4">
        <v>1916</v>
      </c>
      <c r="D82" s="4">
        <v>11354</v>
      </c>
      <c r="E82" s="4">
        <v>12816</v>
      </c>
      <c r="F82" s="4">
        <v>7318</v>
      </c>
      <c r="G82" s="4">
        <v>5206</v>
      </c>
      <c r="H82" s="4">
        <v>2686</v>
      </c>
      <c r="I82" s="17">
        <f t="shared" si="28"/>
        <v>42072</v>
      </c>
      <c r="J82" s="44"/>
      <c r="K82" s="44"/>
      <c r="L82" s="44"/>
      <c r="M82" s="44"/>
      <c r="N82" s="44"/>
      <c r="O82" s="44"/>
      <c r="P82" s="44"/>
    </row>
    <row r="83" spans="1:16" x14ac:dyDescent="0.25">
      <c r="A83" s="18" t="s">
        <v>62</v>
      </c>
      <c r="B83" s="20">
        <f>SUM(B78:B82)</f>
        <v>16403</v>
      </c>
      <c r="C83" s="20">
        <f t="shared" ref="C83" si="29">SUM(C78:C82)</f>
        <v>88123</v>
      </c>
      <c r="D83" s="20">
        <f t="shared" ref="D83" si="30">SUM(D78:D82)</f>
        <v>633779</v>
      </c>
      <c r="E83" s="20">
        <f t="shared" ref="E83" si="31">SUM(E78:E82)</f>
        <v>613744</v>
      </c>
      <c r="F83" s="20">
        <f t="shared" ref="F83" si="32">SUM(F78:F82)</f>
        <v>288328</v>
      </c>
      <c r="G83" s="20">
        <f t="shared" ref="G83" si="33">SUM(G78:G82)</f>
        <v>278826</v>
      </c>
      <c r="H83" s="20">
        <f t="shared" ref="H83" si="34">SUM(H78:H82)</f>
        <v>90810</v>
      </c>
      <c r="I83" s="22">
        <f t="shared" ref="I83" si="35">SUM(I78:I82)</f>
        <v>2010013</v>
      </c>
    </row>
    <row r="84" spans="1:16" x14ac:dyDescent="0.25">
      <c r="A84" s="34" t="s">
        <v>79</v>
      </c>
      <c r="B84" s="33"/>
      <c r="C84" s="33"/>
      <c r="D84" s="33"/>
      <c r="E84" s="33"/>
      <c r="F84" s="33"/>
      <c r="G84" s="33"/>
      <c r="H84" s="33"/>
      <c r="I84" s="33"/>
    </row>
    <row r="85" spans="1:16" x14ac:dyDescent="0.25">
      <c r="A85" s="34" t="s">
        <v>69</v>
      </c>
      <c r="B85" s="33"/>
      <c r="C85" s="33"/>
      <c r="D85" s="33"/>
      <c r="E85" s="33"/>
      <c r="F85" s="33"/>
      <c r="G85" s="33"/>
      <c r="H85" s="33"/>
      <c r="I85" s="33"/>
    </row>
    <row r="86" spans="1:16" x14ac:dyDescent="0.25">
      <c r="A86" s="35" t="s">
        <v>103</v>
      </c>
      <c r="B86" s="33"/>
      <c r="C86" s="33"/>
      <c r="D86" s="33"/>
      <c r="E86" s="33"/>
      <c r="F86" s="33"/>
      <c r="G86" s="33"/>
      <c r="H86" s="33"/>
      <c r="I86" s="33"/>
    </row>
    <row r="88" spans="1:16" x14ac:dyDescent="0.25">
      <c r="A88" s="3" t="s">
        <v>60</v>
      </c>
    </row>
    <row r="89" spans="1:16" x14ac:dyDescent="0.25">
      <c r="B89" s="5" t="s">
        <v>12</v>
      </c>
      <c r="C89" s="6" t="s">
        <v>6</v>
      </c>
      <c r="D89" s="6" t="s">
        <v>7</v>
      </c>
      <c r="E89" s="6" t="s">
        <v>8</v>
      </c>
      <c r="F89" s="6" t="s">
        <v>9</v>
      </c>
      <c r="G89" s="6" t="s">
        <v>10</v>
      </c>
      <c r="H89" s="7" t="s">
        <v>11</v>
      </c>
      <c r="I89" s="8" t="s">
        <v>61</v>
      </c>
    </row>
    <row r="90" spans="1:16" x14ac:dyDescent="0.25">
      <c r="A90" s="14" t="s">
        <v>13</v>
      </c>
      <c r="B90" s="4">
        <v>7639</v>
      </c>
      <c r="C90" s="4">
        <v>37484</v>
      </c>
      <c r="D90" s="4">
        <v>615705</v>
      </c>
      <c r="E90" s="4">
        <v>679692</v>
      </c>
      <c r="F90" s="4">
        <v>470936</v>
      </c>
      <c r="G90" s="4">
        <v>657171</v>
      </c>
      <c r="H90" s="4">
        <v>403197</v>
      </c>
      <c r="I90" s="16">
        <f>SUM(B90:H90)</f>
        <v>2871824</v>
      </c>
      <c r="J90" s="44"/>
      <c r="K90" s="44"/>
      <c r="L90" s="44"/>
      <c r="M90" s="44"/>
      <c r="N90" s="44"/>
      <c r="O90" s="44"/>
      <c r="P90" s="44"/>
    </row>
    <row r="91" spans="1:16" x14ac:dyDescent="0.25">
      <c r="A91" s="15" t="s">
        <v>14</v>
      </c>
      <c r="B91" s="4">
        <v>121547</v>
      </c>
      <c r="C91" s="4">
        <v>562971</v>
      </c>
      <c r="D91" s="4">
        <v>1436252</v>
      </c>
      <c r="E91" s="4">
        <v>801271</v>
      </c>
      <c r="F91" s="4">
        <v>386935</v>
      </c>
      <c r="G91" s="4">
        <v>328846</v>
      </c>
      <c r="H91" s="4">
        <v>198932</v>
      </c>
      <c r="I91" s="17">
        <f t="shared" ref="I91:I94" si="36">SUM(B91:H91)</f>
        <v>3836754</v>
      </c>
      <c r="J91" s="44"/>
      <c r="K91" s="44"/>
      <c r="L91" s="44"/>
      <c r="M91" s="44"/>
      <c r="N91" s="44"/>
      <c r="O91" s="44"/>
      <c r="P91" s="44"/>
    </row>
    <row r="92" spans="1:16" x14ac:dyDescent="0.25">
      <c r="A92" s="15" t="s">
        <v>15</v>
      </c>
      <c r="B92" s="4">
        <v>25129</v>
      </c>
      <c r="C92" s="4">
        <v>119885</v>
      </c>
      <c r="D92" s="4">
        <v>673955</v>
      </c>
      <c r="E92" s="4">
        <v>763468</v>
      </c>
      <c r="F92" s="4">
        <v>459042</v>
      </c>
      <c r="G92" s="4">
        <v>384122</v>
      </c>
      <c r="H92" s="4">
        <v>186158</v>
      </c>
      <c r="I92" s="17">
        <f t="shared" si="36"/>
        <v>2611759</v>
      </c>
      <c r="J92" s="44"/>
      <c r="K92" s="44"/>
      <c r="L92" s="44"/>
      <c r="M92" s="44"/>
      <c r="N92" s="44"/>
      <c r="O92" s="44"/>
      <c r="P92" s="44"/>
    </row>
    <row r="93" spans="1:16" x14ac:dyDescent="0.25">
      <c r="A93" s="15" t="s">
        <v>16</v>
      </c>
      <c r="B93" s="4">
        <v>75865</v>
      </c>
      <c r="C93" s="4">
        <v>169215</v>
      </c>
      <c r="D93" s="4">
        <v>131892</v>
      </c>
      <c r="E93" s="4">
        <v>53767</v>
      </c>
      <c r="F93" s="4">
        <v>24409</v>
      </c>
      <c r="G93" s="4">
        <v>15834</v>
      </c>
      <c r="H93" s="4">
        <v>8728</v>
      </c>
      <c r="I93" s="17">
        <f t="shared" si="36"/>
        <v>479710</v>
      </c>
      <c r="J93" s="44"/>
      <c r="K93" s="44"/>
      <c r="L93" s="44"/>
      <c r="M93" s="44"/>
      <c r="N93" s="44"/>
      <c r="O93" s="44"/>
      <c r="P93" s="44"/>
    </row>
    <row r="94" spans="1:16" x14ac:dyDescent="0.25">
      <c r="A94" s="15" t="s">
        <v>17</v>
      </c>
      <c r="B94" s="4">
        <v>7932</v>
      </c>
      <c r="C94" s="4">
        <v>29943</v>
      </c>
      <c r="D94" s="4">
        <v>92613</v>
      </c>
      <c r="E94" s="4">
        <v>76878</v>
      </c>
      <c r="F94" s="4">
        <v>30256</v>
      </c>
      <c r="G94" s="4">
        <v>16632</v>
      </c>
      <c r="H94" s="4">
        <v>15171</v>
      </c>
      <c r="I94" s="17">
        <f t="shared" si="36"/>
        <v>269425</v>
      </c>
      <c r="J94" s="44"/>
      <c r="K94" s="44"/>
      <c r="L94" s="44"/>
      <c r="M94" s="44"/>
      <c r="N94" s="44"/>
      <c r="O94" s="44"/>
      <c r="P94" s="44"/>
    </row>
    <row r="95" spans="1:16" x14ac:dyDescent="0.25">
      <c r="A95" s="18" t="s">
        <v>62</v>
      </c>
      <c r="B95" s="20">
        <f>SUM(B90:B94)</f>
        <v>238112</v>
      </c>
      <c r="C95" s="20">
        <f t="shared" ref="C95" si="37">SUM(C90:C94)</f>
        <v>919498</v>
      </c>
      <c r="D95" s="20">
        <f t="shared" ref="D95" si="38">SUM(D90:D94)</f>
        <v>2950417</v>
      </c>
      <c r="E95" s="20">
        <f t="shared" ref="E95" si="39">SUM(E90:E94)</f>
        <v>2375076</v>
      </c>
      <c r="F95" s="20">
        <f t="shared" ref="F95" si="40">SUM(F90:F94)</f>
        <v>1371578</v>
      </c>
      <c r="G95" s="20">
        <f t="shared" ref="G95" si="41">SUM(G90:G94)</f>
        <v>1402605</v>
      </c>
      <c r="H95" s="20">
        <f t="shared" ref="H95" si="42">SUM(H90:H94)</f>
        <v>812186</v>
      </c>
      <c r="I95" s="22">
        <f t="shared" ref="I95" si="43">SUM(I90:I94)</f>
        <v>10069472</v>
      </c>
    </row>
    <row r="96" spans="1:16" x14ac:dyDescent="0.25">
      <c r="A96" s="34" t="s">
        <v>80</v>
      </c>
      <c r="B96" s="33"/>
      <c r="C96" s="33"/>
      <c r="D96" s="33"/>
      <c r="E96" s="33"/>
      <c r="F96" s="33"/>
      <c r="G96" s="33"/>
      <c r="H96" s="33"/>
      <c r="I96" s="33"/>
    </row>
    <row r="97" spans="1:9" x14ac:dyDescent="0.25">
      <c r="A97" s="34" t="s">
        <v>69</v>
      </c>
      <c r="B97" s="33"/>
      <c r="C97" s="33"/>
      <c r="D97" s="33"/>
      <c r="E97" s="33"/>
      <c r="F97" s="33"/>
      <c r="G97" s="33"/>
      <c r="H97" s="33"/>
      <c r="I97" s="33"/>
    </row>
    <row r="98" spans="1:9" x14ac:dyDescent="0.25">
      <c r="A98" s="35" t="s">
        <v>103</v>
      </c>
      <c r="B98" s="33"/>
      <c r="C98" s="33"/>
      <c r="D98" s="33"/>
      <c r="E98" s="33"/>
      <c r="F98" s="33"/>
      <c r="G98" s="33"/>
      <c r="H98" s="33"/>
      <c r="I98" s="33"/>
    </row>
    <row r="100" spans="1:9" x14ac:dyDescent="0.25">
      <c r="A100" s="3" t="s">
        <v>63</v>
      </c>
    </row>
    <row r="101" spans="1:9" x14ac:dyDescent="0.25">
      <c r="B101" s="5" t="s">
        <v>12</v>
      </c>
      <c r="C101" s="6" t="s">
        <v>6</v>
      </c>
      <c r="D101" s="6" t="s">
        <v>7</v>
      </c>
      <c r="E101" s="6" t="s">
        <v>8</v>
      </c>
      <c r="F101" s="6" t="s">
        <v>9</v>
      </c>
      <c r="G101" s="6" t="s">
        <v>10</v>
      </c>
      <c r="H101" s="7" t="s">
        <v>11</v>
      </c>
      <c r="I101" s="8" t="s">
        <v>61</v>
      </c>
    </row>
    <row r="102" spans="1:9" x14ac:dyDescent="0.25">
      <c r="A102" s="14" t="s">
        <v>13</v>
      </c>
      <c r="B102" s="4">
        <f t="shared" ref="B102:I107" si="44">B78+B90</f>
        <v>8087</v>
      </c>
      <c r="C102" s="4">
        <f t="shared" si="44"/>
        <v>39996</v>
      </c>
      <c r="D102" s="4">
        <f t="shared" si="44"/>
        <v>680587</v>
      </c>
      <c r="E102" s="4">
        <f t="shared" si="44"/>
        <v>777473</v>
      </c>
      <c r="F102" s="4">
        <f t="shared" si="44"/>
        <v>530745</v>
      </c>
      <c r="G102" s="4">
        <f t="shared" si="44"/>
        <v>730231</v>
      </c>
      <c r="H102" s="4">
        <f t="shared" si="44"/>
        <v>433905</v>
      </c>
      <c r="I102" s="16">
        <f t="shared" si="44"/>
        <v>3201024</v>
      </c>
    </row>
    <row r="103" spans="1:9" x14ac:dyDescent="0.25">
      <c r="A103" s="15" t="s">
        <v>14</v>
      </c>
      <c r="B103" s="4">
        <f t="shared" si="44"/>
        <v>128440</v>
      </c>
      <c r="C103" s="4">
        <f t="shared" si="44"/>
        <v>603664</v>
      </c>
      <c r="D103" s="4">
        <f t="shared" si="44"/>
        <v>1694449</v>
      </c>
      <c r="E103" s="4">
        <f t="shared" si="44"/>
        <v>983444</v>
      </c>
      <c r="F103" s="4">
        <f t="shared" si="44"/>
        <v>455949</v>
      </c>
      <c r="G103" s="4">
        <f t="shared" si="44"/>
        <v>382616</v>
      </c>
      <c r="H103" s="4">
        <f t="shared" si="44"/>
        <v>218720</v>
      </c>
      <c r="I103" s="17">
        <f t="shared" si="44"/>
        <v>4467282</v>
      </c>
    </row>
    <row r="104" spans="1:9" x14ac:dyDescent="0.25">
      <c r="A104" s="15" t="s">
        <v>15</v>
      </c>
      <c r="B104" s="4">
        <f t="shared" si="44"/>
        <v>27724</v>
      </c>
      <c r="C104" s="4">
        <f t="shared" si="44"/>
        <v>135378</v>
      </c>
      <c r="D104" s="4">
        <f t="shared" si="44"/>
        <v>919132</v>
      </c>
      <c r="E104" s="4">
        <f t="shared" si="44"/>
        <v>1062370</v>
      </c>
      <c r="F104" s="4">
        <f t="shared" si="44"/>
        <v>603055</v>
      </c>
      <c r="G104" s="4">
        <f t="shared" si="44"/>
        <v>524968</v>
      </c>
      <c r="H104" s="4">
        <f t="shared" si="44"/>
        <v>222387</v>
      </c>
      <c r="I104" s="17">
        <f t="shared" si="44"/>
        <v>3495014</v>
      </c>
    </row>
    <row r="105" spans="1:9" x14ac:dyDescent="0.25">
      <c r="A105" s="15" t="s">
        <v>16</v>
      </c>
      <c r="B105" s="4">
        <f t="shared" si="44"/>
        <v>81556</v>
      </c>
      <c r="C105" s="4">
        <f t="shared" si="44"/>
        <v>196724</v>
      </c>
      <c r="D105" s="4">
        <f t="shared" si="44"/>
        <v>186061</v>
      </c>
      <c r="E105" s="4">
        <f t="shared" si="44"/>
        <v>75839</v>
      </c>
      <c r="F105" s="4">
        <f t="shared" si="44"/>
        <v>32583</v>
      </c>
      <c r="G105" s="4">
        <f t="shared" si="44"/>
        <v>21778</v>
      </c>
      <c r="H105" s="4">
        <f t="shared" si="44"/>
        <v>10127</v>
      </c>
      <c r="I105" s="17">
        <f t="shared" si="44"/>
        <v>604668</v>
      </c>
    </row>
    <row r="106" spans="1:9" x14ac:dyDescent="0.25">
      <c r="A106" s="15" t="s">
        <v>17</v>
      </c>
      <c r="B106" s="4">
        <f t="shared" si="44"/>
        <v>8708</v>
      </c>
      <c r="C106" s="4">
        <f t="shared" si="44"/>
        <v>31859</v>
      </c>
      <c r="D106" s="4">
        <f t="shared" si="44"/>
        <v>103967</v>
      </c>
      <c r="E106" s="4">
        <f t="shared" si="44"/>
        <v>89694</v>
      </c>
      <c r="F106" s="4">
        <f t="shared" si="44"/>
        <v>37574</v>
      </c>
      <c r="G106" s="4">
        <f t="shared" si="44"/>
        <v>21838</v>
      </c>
      <c r="H106" s="4">
        <f t="shared" si="44"/>
        <v>17857</v>
      </c>
      <c r="I106" s="17">
        <f t="shared" si="44"/>
        <v>311497</v>
      </c>
    </row>
    <row r="107" spans="1:9" x14ac:dyDescent="0.25">
      <c r="A107" s="18" t="s">
        <v>62</v>
      </c>
      <c r="B107" s="20">
        <f t="shared" si="44"/>
        <v>254515</v>
      </c>
      <c r="C107" s="20">
        <f t="shared" si="44"/>
        <v>1007621</v>
      </c>
      <c r="D107" s="20">
        <f t="shared" si="44"/>
        <v>3584196</v>
      </c>
      <c r="E107" s="20">
        <f t="shared" si="44"/>
        <v>2988820</v>
      </c>
      <c r="F107" s="20">
        <f t="shared" si="44"/>
        <v>1659906</v>
      </c>
      <c r="G107" s="20">
        <f t="shared" si="44"/>
        <v>1681431</v>
      </c>
      <c r="H107" s="20">
        <f t="shared" si="44"/>
        <v>902996</v>
      </c>
      <c r="I107" s="22">
        <f t="shared" si="44"/>
        <v>12079485</v>
      </c>
    </row>
    <row r="108" spans="1:9" x14ac:dyDescent="0.25">
      <c r="A108" s="34" t="s">
        <v>69</v>
      </c>
      <c r="B108" s="33"/>
      <c r="C108" s="33"/>
      <c r="D108" s="33"/>
      <c r="E108" s="33"/>
      <c r="F108" s="33"/>
      <c r="G108" s="33"/>
      <c r="H108" s="33"/>
      <c r="I108" s="33"/>
    </row>
    <row r="109" spans="1:9" x14ac:dyDescent="0.25">
      <c r="A109" s="35" t="s">
        <v>103</v>
      </c>
      <c r="B109" s="33"/>
      <c r="C109" s="33"/>
      <c r="D109" s="33"/>
      <c r="E109" s="33"/>
      <c r="F109" s="33"/>
      <c r="G109" s="33"/>
      <c r="H109" s="33"/>
      <c r="I109" s="33"/>
    </row>
    <row r="112" spans="1:9" x14ac:dyDescent="0.25">
      <c r="A112" s="1" t="s">
        <v>96</v>
      </c>
    </row>
    <row r="113" spans="1:16" x14ac:dyDescent="0.25">
      <c r="A113" s="3" t="s">
        <v>59</v>
      </c>
    </row>
    <row r="114" spans="1:16" x14ac:dyDescent="0.25">
      <c r="B114" s="5" t="s">
        <v>12</v>
      </c>
      <c r="C114" s="6" t="s">
        <v>6</v>
      </c>
      <c r="D114" s="6" t="s">
        <v>7</v>
      </c>
      <c r="E114" s="6" t="s">
        <v>8</v>
      </c>
      <c r="F114" s="6" t="s">
        <v>9</v>
      </c>
      <c r="G114" s="6" t="s">
        <v>10</v>
      </c>
      <c r="H114" s="7" t="s">
        <v>11</v>
      </c>
      <c r="I114" s="8" t="s">
        <v>61</v>
      </c>
    </row>
    <row r="115" spans="1:16" x14ac:dyDescent="0.25">
      <c r="A115" s="14" t="s">
        <v>13</v>
      </c>
      <c r="B115" s="4">
        <v>11</v>
      </c>
      <c r="C115" s="4">
        <v>62</v>
      </c>
      <c r="D115" s="4">
        <v>338</v>
      </c>
      <c r="E115" s="4">
        <v>591</v>
      </c>
      <c r="F115" s="4">
        <v>404</v>
      </c>
      <c r="G115" s="4">
        <v>473</v>
      </c>
      <c r="H115" s="4">
        <v>137</v>
      </c>
      <c r="I115" s="16">
        <f>SUM(B115:H115)</f>
        <v>2016</v>
      </c>
      <c r="J115" s="44"/>
      <c r="K115" s="44"/>
      <c r="L115" s="44"/>
      <c r="M115" s="44"/>
      <c r="N115" s="44"/>
      <c r="O115" s="44"/>
      <c r="P115" s="44"/>
    </row>
    <row r="116" spans="1:16" x14ac:dyDescent="0.25">
      <c r="A116" s="15" t="s">
        <v>14</v>
      </c>
      <c r="B116" s="4">
        <v>211</v>
      </c>
      <c r="C116" s="4">
        <v>1044</v>
      </c>
      <c r="D116" s="4">
        <v>3784</v>
      </c>
      <c r="E116" s="4">
        <v>3587</v>
      </c>
      <c r="F116" s="4">
        <v>1866</v>
      </c>
      <c r="G116" s="4">
        <v>2134</v>
      </c>
      <c r="H116" s="4">
        <v>1269</v>
      </c>
      <c r="I116" s="17">
        <f t="shared" ref="I116:I119" si="45">SUM(B116:H116)</f>
        <v>13895</v>
      </c>
      <c r="J116" s="44"/>
      <c r="K116" s="44"/>
      <c r="L116" s="44"/>
      <c r="M116" s="44"/>
      <c r="N116" s="44"/>
      <c r="O116" s="44"/>
      <c r="P116" s="44"/>
    </row>
    <row r="117" spans="1:16" x14ac:dyDescent="0.25">
      <c r="A117" s="15" t="s">
        <v>15</v>
      </c>
      <c r="B117" s="4">
        <v>59</v>
      </c>
      <c r="C117" s="4">
        <v>376</v>
      </c>
      <c r="D117" s="4">
        <v>1565</v>
      </c>
      <c r="E117" s="4">
        <v>2232</v>
      </c>
      <c r="F117" s="4">
        <v>1299</v>
      </c>
      <c r="G117" s="4">
        <v>1511</v>
      </c>
      <c r="H117" s="4">
        <v>895</v>
      </c>
      <c r="I117" s="17">
        <f t="shared" si="45"/>
        <v>7937</v>
      </c>
      <c r="J117" s="44"/>
      <c r="K117" s="44"/>
      <c r="L117" s="44"/>
      <c r="M117" s="44"/>
      <c r="N117" s="44"/>
      <c r="O117" s="44"/>
      <c r="P117" s="44"/>
    </row>
    <row r="118" spans="1:16" x14ac:dyDescent="0.25">
      <c r="A118" s="15" t="s">
        <v>16</v>
      </c>
      <c r="B118" s="4">
        <v>1516</v>
      </c>
      <c r="C118" s="4">
        <v>6672</v>
      </c>
      <c r="D118" s="4">
        <v>11536</v>
      </c>
      <c r="E118" s="4">
        <v>5845</v>
      </c>
      <c r="F118" s="4">
        <v>2690</v>
      </c>
      <c r="G118" s="4">
        <v>2481</v>
      </c>
      <c r="H118" s="4">
        <v>521</v>
      </c>
      <c r="I118" s="17">
        <f t="shared" si="45"/>
        <v>31261</v>
      </c>
      <c r="J118" s="44"/>
      <c r="K118" s="44"/>
      <c r="L118" s="44"/>
      <c r="M118" s="44"/>
      <c r="N118" s="44"/>
      <c r="O118" s="44"/>
      <c r="P118" s="44"/>
    </row>
    <row r="119" spans="1:16" x14ac:dyDescent="0.25">
      <c r="A119" s="15" t="s">
        <v>17</v>
      </c>
      <c r="B119" s="4">
        <v>151</v>
      </c>
      <c r="C119" s="4">
        <v>288</v>
      </c>
      <c r="D119" s="4">
        <v>1321</v>
      </c>
      <c r="E119" s="4">
        <v>1424</v>
      </c>
      <c r="F119" s="4">
        <v>791</v>
      </c>
      <c r="G119" s="4">
        <v>502</v>
      </c>
      <c r="H119" s="4">
        <v>149</v>
      </c>
      <c r="I119" s="17">
        <f t="shared" si="45"/>
        <v>4626</v>
      </c>
      <c r="J119" s="44"/>
      <c r="K119" s="44"/>
      <c r="L119" s="44"/>
      <c r="M119" s="44"/>
      <c r="N119" s="44"/>
      <c r="O119" s="44"/>
      <c r="P119" s="44"/>
    </row>
    <row r="120" spans="1:16" x14ac:dyDescent="0.25">
      <c r="A120" s="18" t="s">
        <v>62</v>
      </c>
      <c r="B120" s="20">
        <v>1948.21</v>
      </c>
      <c r="C120" s="20">
        <v>8441.5499999999993</v>
      </c>
      <c r="D120" s="20">
        <v>18543.7</v>
      </c>
      <c r="E120" s="20">
        <v>13678.44</v>
      </c>
      <c r="F120" s="20">
        <v>7050.14</v>
      </c>
      <c r="G120" s="20">
        <v>7100.21</v>
      </c>
      <c r="H120" s="20">
        <v>2971.24</v>
      </c>
      <c r="I120" s="22">
        <f t="shared" ref="I120" si="46">SUM(I115:I119)</f>
        <v>59735</v>
      </c>
    </row>
    <row r="121" spans="1:16" x14ac:dyDescent="0.25">
      <c r="A121" s="34" t="s">
        <v>79</v>
      </c>
      <c r="B121" s="33"/>
      <c r="C121" s="33"/>
      <c r="D121" s="33"/>
      <c r="E121" s="33"/>
      <c r="F121" s="33"/>
      <c r="G121" s="33"/>
      <c r="H121" s="33"/>
      <c r="I121" s="33"/>
    </row>
    <row r="122" spans="1:16" x14ac:dyDescent="0.25">
      <c r="A122" s="34" t="s">
        <v>69</v>
      </c>
      <c r="B122" s="33"/>
      <c r="C122" s="33"/>
      <c r="D122" s="33"/>
      <c r="E122" s="33"/>
      <c r="F122" s="33"/>
      <c r="G122" s="33"/>
      <c r="H122" s="33"/>
      <c r="I122" s="33"/>
    </row>
    <row r="123" spans="1:16" x14ac:dyDescent="0.25">
      <c r="A123" s="35" t="s">
        <v>103</v>
      </c>
      <c r="B123" s="33"/>
      <c r="C123" s="33"/>
      <c r="D123" s="33"/>
      <c r="E123" s="33"/>
      <c r="F123" s="33"/>
      <c r="G123" s="33"/>
      <c r="H123" s="33"/>
      <c r="I123" s="33"/>
    </row>
    <row r="125" spans="1:16" x14ac:dyDescent="0.25">
      <c r="A125" s="3" t="s">
        <v>60</v>
      </c>
    </row>
    <row r="126" spans="1:16" x14ac:dyDescent="0.25">
      <c r="B126" s="5" t="s">
        <v>12</v>
      </c>
      <c r="C126" s="6" t="s">
        <v>6</v>
      </c>
      <c r="D126" s="6" t="s">
        <v>7</v>
      </c>
      <c r="E126" s="6" t="s">
        <v>8</v>
      </c>
      <c r="F126" s="6" t="s">
        <v>9</v>
      </c>
      <c r="G126" s="6" t="s">
        <v>10</v>
      </c>
      <c r="H126" s="7" t="s">
        <v>11</v>
      </c>
      <c r="I126" s="8" t="s">
        <v>61</v>
      </c>
    </row>
    <row r="127" spans="1:16" x14ac:dyDescent="0.25">
      <c r="A127" s="14" t="s">
        <v>13</v>
      </c>
      <c r="B127" s="4">
        <v>174</v>
      </c>
      <c r="C127" s="4">
        <v>671</v>
      </c>
      <c r="D127" s="4">
        <v>5301</v>
      </c>
      <c r="E127" s="4">
        <v>7334</v>
      </c>
      <c r="F127" s="4">
        <v>5929</v>
      </c>
      <c r="G127" s="4">
        <v>5549</v>
      </c>
      <c r="H127" s="4">
        <v>1741</v>
      </c>
      <c r="I127" s="16">
        <f>SUM(B127:H127)</f>
        <v>26699</v>
      </c>
      <c r="J127" s="44"/>
      <c r="K127" s="44"/>
      <c r="L127" s="44"/>
      <c r="M127" s="44"/>
      <c r="N127" s="44"/>
      <c r="O127" s="44"/>
      <c r="P127" s="44"/>
    </row>
    <row r="128" spans="1:16" x14ac:dyDescent="0.25">
      <c r="A128" s="15" t="s">
        <v>14</v>
      </c>
      <c r="B128" s="4">
        <v>1112</v>
      </c>
      <c r="C128" s="4">
        <v>3011</v>
      </c>
      <c r="D128" s="4">
        <v>5823</v>
      </c>
      <c r="E128" s="4">
        <v>6672</v>
      </c>
      <c r="F128" s="4">
        <v>5557</v>
      </c>
      <c r="G128" s="4">
        <v>9969</v>
      </c>
      <c r="H128" s="4">
        <v>19221</v>
      </c>
      <c r="I128" s="17">
        <f t="shared" ref="I128:I131" si="47">SUM(B128:H128)</f>
        <v>51365</v>
      </c>
      <c r="J128" s="44"/>
      <c r="K128" s="44"/>
      <c r="L128" s="44"/>
      <c r="M128" s="44"/>
      <c r="N128" s="44"/>
      <c r="O128" s="44"/>
      <c r="P128" s="44"/>
    </row>
    <row r="129" spans="1:16" x14ac:dyDescent="0.25">
      <c r="A129" s="15" t="s">
        <v>15</v>
      </c>
      <c r="B129" s="4">
        <v>268</v>
      </c>
      <c r="C129" s="4">
        <v>954</v>
      </c>
      <c r="D129" s="4">
        <v>2881</v>
      </c>
      <c r="E129" s="4">
        <v>4749</v>
      </c>
      <c r="F129" s="4">
        <v>4227</v>
      </c>
      <c r="G129" s="4">
        <v>7565</v>
      </c>
      <c r="H129" s="4">
        <v>14972</v>
      </c>
      <c r="I129" s="17">
        <f t="shared" si="47"/>
        <v>35616</v>
      </c>
      <c r="J129" s="44"/>
      <c r="K129" s="44"/>
      <c r="L129" s="44"/>
      <c r="M129" s="44"/>
      <c r="N129" s="44"/>
      <c r="O129" s="44"/>
      <c r="P129" s="44"/>
    </row>
    <row r="130" spans="1:16" x14ac:dyDescent="0.25">
      <c r="A130" s="15" t="s">
        <v>16</v>
      </c>
      <c r="B130" s="4">
        <v>6806</v>
      </c>
      <c r="C130" s="4">
        <v>14763</v>
      </c>
      <c r="D130" s="4">
        <v>10470</v>
      </c>
      <c r="E130" s="4">
        <v>8680</v>
      </c>
      <c r="F130" s="4">
        <v>5474</v>
      </c>
      <c r="G130" s="4">
        <v>3734</v>
      </c>
      <c r="H130" s="4">
        <v>2739</v>
      </c>
      <c r="I130" s="17">
        <f t="shared" si="47"/>
        <v>52666</v>
      </c>
      <c r="J130" s="44"/>
      <c r="K130" s="44"/>
      <c r="L130" s="44"/>
      <c r="M130" s="44"/>
      <c r="N130" s="44"/>
      <c r="O130" s="44"/>
      <c r="P130" s="44"/>
    </row>
    <row r="131" spans="1:16" x14ac:dyDescent="0.25">
      <c r="A131" s="15" t="s">
        <v>17</v>
      </c>
      <c r="B131" s="4">
        <v>594</v>
      </c>
      <c r="C131" s="4">
        <v>1392</v>
      </c>
      <c r="D131" s="4">
        <v>3142</v>
      </c>
      <c r="E131" s="4">
        <v>3290</v>
      </c>
      <c r="F131" s="4">
        <v>2127</v>
      </c>
      <c r="G131" s="4">
        <v>1927</v>
      </c>
      <c r="H131" s="4">
        <v>971</v>
      </c>
      <c r="I131" s="17">
        <f t="shared" si="47"/>
        <v>13443</v>
      </c>
      <c r="J131" s="44"/>
      <c r="K131" s="44"/>
      <c r="L131" s="44"/>
      <c r="M131" s="44"/>
      <c r="N131" s="44"/>
      <c r="O131" s="44"/>
      <c r="P131" s="44"/>
    </row>
    <row r="132" spans="1:16" x14ac:dyDescent="0.25">
      <c r="A132" s="18" t="s">
        <v>62</v>
      </c>
      <c r="B132" s="20">
        <v>8954.4</v>
      </c>
      <c r="C132" s="20">
        <v>20790.32</v>
      </c>
      <c r="D132" s="20">
        <v>27617.71</v>
      </c>
      <c r="E132" s="20">
        <v>30725.18</v>
      </c>
      <c r="F132" s="20">
        <v>23314.18</v>
      </c>
      <c r="G132" s="20">
        <v>28743.9</v>
      </c>
      <c r="H132" s="20">
        <v>39644.54</v>
      </c>
      <c r="I132" s="22">
        <f t="shared" ref="I132" si="48">SUM(I127:I131)</f>
        <v>179789</v>
      </c>
    </row>
    <row r="133" spans="1:16" x14ac:dyDescent="0.25">
      <c r="A133" s="34" t="s">
        <v>80</v>
      </c>
      <c r="B133" s="33"/>
      <c r="C133" s="33"/>
      <c r="D133" s="33"/>
      <c r="E133" s="33"/>
      <c r="F133" s="33"/>
      <c r="G133" s="33"/>
      <c r="H133" s="33"/>
      <c r="I133" s="33"/>
    </row>
    <row r="134" spans="1:16" x14ac:dyDescent="0.25">
      <c r="A134" s="34" t="s">
        <v>69</v>
      </c>
      <c r="B134" s="33"/>
      <c r="C134" s="33"/>
      <c r="D134" s="33"/>
      <c r="E134" s="33"/>
      <c r="F134" s="33"/>
      <c r="G134" s="33"/>
      <c r="H134" s="33"/>
      <c r="I134" s="33"/>
    </row>
    <row r="135" spans="1:16" x14ac:dyDescent="0.25">
      <c r="A135" s="35" t="s">
        <v>103</v>
      </c>
      <c r="B135" s="33"/>
      <c r="C135" s="33"/>
      <c r="D135" s="33"/>
      <c r="E135" s="33"/>
      <c r="F135" s="33"/>
      <c r="G135" s="33"/>
      <c r="H135" s="33"/>
      <c r="I135" s="33"/>
    </row>
    <row r="137" spans="1:16" x14ac:dyDescent="0.25">
      <c r="A137" s="3" t="s">
        <v>63</v>
      </c>
    </row>
    <row r="138" spans="1:16" x14ac:dyDescent="0.25">
      <c r="B138" s="5" t="s">
        <v>12</v>
      </c>
      <c r="C138" s="6" t="s">
        <v>6</v>
      </c>
      <c r="D138" s="6" t="s">
        <v>7</v>
      </c>
      <c r="E138" s="6" t="s">
        <v>8</v>
      </c>
      <c r="F138" s="6" t="s">
        <v>9</v>
      </c>
      <c r="G138" s="6" t="s">
        <v>10</v>
      </c>
      <c r="H138" s="7" t="s">
        <v>11</v>
      </c>
      <c r="I138" s="8" t="s">
        <v>61</v>
      </c>
    </row>
    <row r="139" spans="1:16" x14ac:dyDescent="0.25">
      <c r="A139" s="14" t="s">
        <v>13</v>
      </c>
      <c r="B139" s="4">
        <f t="shared" ref="B139:I144" si="49">B115+B127</f>
        <v>185</v>
      </c>
      <c r="C139" s="4">
        <f t="shared" si="49"/>
        <v>733</v>
      </c>
      <c r="D139" s="4">
        <f t="shared" si="49"/>
        <v>5639</v>
      </c>
      <c r="E139" s="4">
        <f t="shared" si="49"/>
        <v>7925</v>
      </c>
      <c r="F139" s="4">
        <f t="shared" si="49"/>
        <v>6333</v>
      </c>
      <c r="G139" s="4">
        <f t="shared" si="49"/>
        <v>6022</v>
      </c>
      <c r="H139" s="4">
        <f t="shared" si="49"/>
        <v>1878</v>
      </c>
      <c r="I139" s="16">
        <f t="shared" si="49"/>
        <v>28715</v>
      </c>
    </row>
    <row r="140" spans="1:16" x14ac:dyDescent="0.25">
      <c r="A140" s="15" t="s">
        <v>14</v>
      </c>
      <c r="B140" s="4">
        <f t="shared" si="49"/>
        <v>1323</v>
      </c>
      <c r="C140" s="4">
        <f t="shared" si="49"/>
        <v>4055</v>
      </c>
      <c r="D140" s="4">
        <f t="shared" si="49"/>
        <v>9607</v>
      </c>
      <c r="E140" s="4">
        <f t="shared" si="49"/>
        <v>10259</v>
      </c>
      <c r="F140" s="4">
        <f t="shared" si="49"/>
        <v>7423</v>
      </c>
      <c r="G140" s="4">
        <f t="shared" si="49"/>
        <v>12103</v>
      </c>
      <c r="H140" s="4">
        <f t="shared" si="49"/>
        <v>20490</v>
      </c>
      <c r="I140" s="17">
        <f t="shared" si="49"/>
        <v>65260</v>
      </c>
    </row>
    <row r="141" spans="1:16" x14ac:dyDescent="0.25">
      <c r="A141" s="15" t="s">
        <v>15</v>
      </c>
      <c r="B141" s="4">
        <f t="shared" si="49"/>
        <v>327</v>
      </c>
      <c r="C141" s="4">
        <f t="shared" si="49"/>
        <v>1330</v>
      </c>
      <c r="D141" s="4">
        <f t="shared" si="49"/>
        <v>4446</v>
      </c>
      <c r="E141" s="4">
        <f t="shared" si="49"/>
        <v>6981</v>
      </c>
      <c r="F141" s="4">
        <f t="shared" si="49"/>
        <v>5526</v>
      </c>
      <c r="G141" s="4">
        <f t="shared" si="49"/>
        <v>9076</v>
      </c>
      <c r="H141" s="4">
        <f t="shared" si="49"/>
        <v>15867</v>
      </c>
      <c r="I141" s="17">
        <f t="shared" si="49"/>
        <v>43553</v>
      </c>
    </row>
    <row r="142" spans="1:16" x14ac:dyDescent="0.25">
      <c r="A142" s="15" t="s">
        <v>16</v>
      </c>
      <c r="B142" s="4">
        <f t="shared" si="49"/>
        <v>8322</v>
      </c>
      <c r="C142" s="4">
        <f t="shared" si="49"/>
        <v>21435</v>
      </c>
      <c r="D142" s="4">
        <f t="shared" si="49"/>
        <v>22006</v>
      </c>
      <c r="E142" s="4">
        <f t="shared" si="49"/>
        <v>14525</v>
      </c>
      <c r="F142" s="4">
        <f t="shared" si="49"/>
        <v>8164</v>
      </c>
      <c r="G142" s="4">
        <f t="shared" si="49"/>
        <v>6215</v>
      </c>
      <c r="H142" s="4">
        <f t="shared" si="49"/>
        <v>3260</v>
      </c>
      <c r="I142" s="17">
        <f t="shared" si="49"/>
        <v>83927</v>
      </c>
    </row>
    <row r="143" spans="1:16" x14ac:dyDescent="0.25">
      <c r="A143" s="15" t="s">
        <v>17</v>
      </c>
      <c r="B143" s="4">
        <f t="shared" si="49"/>
        <v>745</v>
      </c>
      <c r="C143" s="4">
        <f t="shared" si="49"/>
        <v>1680</v>
      </c>
      <c r="D143" s="4">
        <f t="shared" si="49"/>
        <v>4463</v>
      </c>
      <c r="E143" s="4">
        <f t="shared" si="49"/>
        <v>4714</v>
      </c>
      <c r="F143" s="4">
        <f t="shared" si="49"/>
        <v>2918</v>
      </c>
      <c r="G143" s="4">
        <f t="shared" si="49"/>
        <v>2429</v>
      </c>
      <c r="H143" s="4">
        <f t="shared" si="49"/>
        <v>1120</v>
      </c>
      <c r="I143" s="17">
        <f t="shared" si="49"/>
        <v>18069</v>
      </c>
    </row>
    <row r="144" spans="1:16" x14ac:dyDescent="0.25">
      <c r="A144" s="18" t="s">
        <v>62</v>
      </c>
      <c r="B144" s="20">
        <f t="shared" si="49"/>
        <v>10902.61</v>
      </c>
      <c r="C144" s="20">
        <f t="shared" si="49"/>
        <v>29231.87</v>
      </c>
      <c r="D144" s="20">
        <f t="shared" si="49"/>
        <v>46161.41</v>
      </c>
      <c r="E144" s="20">
        <f t="shared" si="49"/>
        <v>44403.62</v>
      </c>
      <c r="F144" s="20">
        <f t="shared" si="49"/>
        <v>30364.32</v>
      </c>
      <c r="G144" s="20">
        <f t="shared" si="49"/>
        <v>35844.11</v>
      </c>
      <c r="H144" s="20">
        <f t="shared" si="49"/>
        <v>42615.78</v>
      </c>
      <c r="I144" s="22">
        <f t="shared" si="49"/>
        <v>239524</v>
      </c>
    </row>
    <row r="145" spans="1:1" x14ac:dyDescent="0.25">
      <c r="A145" s="34" t="s">
        <v>69</v>
      </c>
    </row>
    <row r="146" spans="1:1" x14ac:dyDescent="0.25">
      <c r="A146" s="35" t="s">
        <v>103</v>
      </c>
    </row>
  </sheetData>
  <pageMargins left="0.25" right="0.25" top="0.75" bottom="0.75" header="0.3" footer="0.3"/>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6"/>
  <sheetViews>
    <sheetView workbookViewId="0"/>
  </sheetViews>
  <sheetFormatPr baseColWidth="10" defaultRowHeight="15" x14ac:dyDescent="0.25"/>
  <cols>
    <col min="1" max="1" width="31.140625" style="2" customWidth="1"/>
    <col min="2" max="2" width="15" style="2" bestFit="1" customWidth="1"/>
    <col min="3" max="3" width="14.28515625" style="2" bestFit="1" customWidth="1"/>
    <col min="4" max="4" width="17.28515625" style="2" customWidth="1"/>
    <col min="5" max="16384" width="11.42578125" style="2"/>
  </cols>
  <sheetData>
    <row r="1" spans="1:6" x14ac:dyDescent="0.25">
      <c r="A1" s="1" t="s">
        <v>40</v>
      </c>
    </row>
    <row r="2" spans="1:6" x14ac:dyDescent="0.25">
      <c r="A2" s="3" t="s">
        <v>59</v>
      </c>
    </row>
    <row r="3" spans="1:6" x14ac:dyDescent="0.25">
      <c r="B3" s="5" t="s">
        <v>38</v>
      </c>
      <c r="C3" s="7" t="s">
        <v>39</v>
      </c>
      <c r="D3" s="8" t="s">
        <v>61</v>
      </c>
    </row>
    <row r="4" spans="1:6" x14ac:dyDescent="0.25">
      <c r="A4" s="14" t="s">
        <v>13</v>
      </c>
      <c r="B4" s="9">
        <v>173100</v>
      </c>
      <c r="C4" s="11">
        <v>947028</v>
      </c>
      <c r="D4" s="16">
        <f>SUM(B4:C4)</f>
        <v>1120128</v>
      </c>
      <c r="E4" s="44"/>
      <c r="F4" s="44"/>
    </row>
    <row r="5" spans="1:6" x14ac:dyDescent="0.25">
      <c r="A5" s="15" t="s">
        <v>14</v>
      </c>
      <c r="B5" s="12">
        <v>234183</v>
      </c>
      <c r="C5" s="13">
        <v>534416</v>
      </c>
      <c r="D5" s="17">
        <f t="shared" ref="D5:D8" si="0">SUM(B5:C5)</f>
        <v>768599</v>
      </c>
      <c r="E5" s="44"/>
      <c r="F5" s="44"/>
    </row>
    <row r="6" spans="1:6" x14ac:dyDescent="0.25">
      <c r="A6" s="15" t="s">
        <v>15</v>
      </c>
      <c r="B6" s="12">
        <v>431420</v>
      </c>
      <c r="C6" s="13">
        <v>517657</v>
      </c>
      <c r="D6" s="17">
        <f t="shared" si="0"/>
        <v>949077</v>
      </c>
      <c r="E6" s="44"/>
      <c r="F6" s="44"/>
    </row>
    <row r="7" spans="1:6" x14ac:dyDescent="0.25">
      <c r="A7" s="15" t="s">
        <v>16</v>
      </c>
      <c r="B7" s="12">
        <v>70719</v>
      </c>
      <c r="C7" s="13">
        <v>95185</v>
      </c>
      <c r="D7" s="17">
        <f t="shared" si="0"/>
        <v>165904</v>
      </c>
      <c r="E7" s="44"/>
      <c r="F7" s="44"/>
    </row>
    <row r="8" spans="1:6" x14ac:dyDescent="0.25">
      <c r="A8" s="15" t="s">
        <v>17</v>
      </c>
      <c r="B8" s="12">
        <v>18000</v>
      </c>
      <c r="C8" s="13">
        <v>50108</v>
      </c>
      <c r="D8" s="17">
        <f t="shared" si="0"/>
        <v>68108</v>
      </c>
      <c r="E8" s="44"/>
      <c r="F8" s="44"/>
    </row>
    <row r="9" spans="1:6" x14ac:dyDescent="0.25">
      <c r="A9" s="18" t="s">
        <v>62</v>
      </c>
      <c r="B9" s="19">
        <f>SUM(B4:B8)</f>
        <v>927422</v>
      </c>
      <c r="C9" s="21">
        <f t="shared" ref="C9:D9" si="1">SUM(C4:C8)</f>
        <v>2144394</v>
      </c>
      <c r="D9" s="22">
        <f t="shared" si="1"/>
        <v>3071816</v>
      </c>
    </row>
    <row r="10" spans="1:6" x14ac:dyDescent="0.25">
      <c r="A10" s="34" t="s">
        <v>79</v>
      </c>
      <c r="B10" s="33"/>
      <c r="C10" s="33"/>
      <c r="D10" s="33"/>
    </row>
    <row r="11" spans="1:6" x14ac:dyDescent="0.25">
      <c r="A11" s="34" t="s">
        <v>69</v>
      </c>
      <c r="B11" s="33"/>
      <c r="C11" s="33"/>
      <c r="D11" s="33"/>
    </row>
    <row r="12" spans="1:6" x14ac:dyDescent="0.25">
      <c r="A12" s="35" t="s">
        <v>103</v>
      </c>
      <c r="B12" s="33"/>
      <c r="C12" s="33"/>
      <c r="D12" s="33"/>
    </row>
    <row r="14" spans="1:6" x14ac:dyDescent="0.25">
      <c r="A14" s="3" t="s">
        <v>60</v>
      </c>
    </row>
    <row r="15" spans="1:6" x14ac:dyDescent="0.25">
      <c r="B15" s="5" t="s">
        <v>38</v>
      </c>
      <c r="C15" s="7" t="s">
        <v>39</v>
      </c>
      <c r="D15" s="8" t="s">
        <v>61</v>
      </c>
    </row>
    <row r="16" spans="1:6" x14ac:dyDescent="0.25">
      <c r="A16" s="14" t="s">
        <v>13</v>
      </c>
      <c r="B16" s="9">
        <v>1531551</v>
      </c>
      <c r="C16" s="11">
        <v>13670580</v>
      </c>
      <c r="D16" s="16">
        <f>SUM(B16:C16)</f>
        <v>15202131</v>
      </c>
      <c r="E16" s="44"/>
      <c r="F16" s="44"/>
    </row>
    <row r="17" spans="1:6" x14ac:dyDescent="0.25">
      <c r="A17" s="15" t="s">
        <v>14</v>
      </c>
      <c r="B17" s="12">
        <v>1345115</v>
      </c>
      <c r="C17" s="13">
        <v>4288417</v>
      </c>
      <c r="D17" s="17">
        <f t="shared" ref="D17:D20" si="2">SUM(B17:C17)</f>
        <v>5633532</v>
      </c>
      <c r="E17" s="44"/>
      <c r="F17" s="44"/>
    </row>
    <row r="18" spans="1:6" x14ac:dyDescent="0.25">
      <c r="A18" s="15" t="s">
        <v>15</v>
      </c>
      <c r="B18" s="12">
        <v>1072665</v>
      </c>
      <c r="C18" s="13">
        <v>2135157</v>
      </c>
      <c r="D18" s="17">
        <f t="shared" si="2"/>
        <v>3207822</v>
      </c>
      <c r="E18" s="44"/>
      <c r="F18" s="44"/>
    </row>
    <row r="19" spans="1:6" x14ac:dyDescent="0.25">
      <c r="A19" s="15" t="s">
        <v>16</v>
      </c>
      <c r="B19" s="12">
        <v>201264</v>
      </c>
      <c r="C19" s="13">
        <v>396338</v>
      </c>
      <c r="D19" s="17">
        <f t="shared" si="2"/>
        <v>597602</v>
      </c>
      <c r="E19" s="44"/>
      <c r="F19" s="44"/>
    </row>
    <row r="20" spans="1:6" x14ac:dyDescent="0.25">
      <c r="A20" s="15" t="s">
        <v>17</v>
      </c>
      <c r="B20" s="12">
        <v>90282</v>
      </c>
      <c r="C20" s="13">
        <v>476853</v>
      </c>
      <c r="D20" s="17">
        <f t="shared" si="2"/>
        <v>567135</v>
      </c>
      <c r="E20" s="44"/>
      <c r="F20" s="44"/>
    </row>
    <row r="21" spans="1:6" x14ac:dyDescent="0.25">
      <c r="A21" s="18" t="s">
        <v>62</v>
      </c>
      <c r="B21" s="19">
        <f>SUM(B16:B20)</f>
        <v>4240877</v>
      </c>
      <c r="C21" s="21">
        <f t="shared" ref="C21" si="3">SUM(C16:C20)</f>
        <v>20967345</v>
      </c>
      <c r="D21" s="22">
        <f t="shared" ref="D21" si="4">SUM(D16:D20)</f>
        <v>25208222</v>
      </c>
    </row>
    <row r="22" spans="1:6" x14ac:dyDescent="0.25">
      <c r="A22" s="34" t="s">
        <v>80</v>
      </c>
      <c r="B22" s="33"/>
      <c r="C22" s="33"/>
      <c r="D22" s="33"/>
    </row>
    <row r="23" spans="1:6" x14ac:dyDescent="0.25">
      <c r="A23" s="34" t="s">
        <v>69</v>
      </c>
      <c r="B23" s="33"/>
      <c r="C23" s="33"/>
      <c r="D23" s="33"/>
    </row>
    <row r="24" spans="1:6" x14ac:dyDescent="0.25">
      <c r="A24" s="35" t="s">
        <v>103</v>
      </c>
      <c r="B24" s="33"/>
      <c r="C24" s="33"/>
      <c r="D24" s="33"/>
    </row>
    <row r="26" spans="1:6" x14ac:dyDescent="0.25">
      <c r="A26" s="3" t="s">
        <v>63</v>
      </c>
    </row>
    <row r="27" spans="1:6" x14ac:dyDescent="0.25">
      <c r="B27" s="5" t="s">
        <v>38</v>
      </c>
      <c r="C27" s="7" t="s">
        <v>39</v>
      </c>
      <c r="D27" s="8" t="s">
        <v>61</v>
      </c>
    </row>
    <row r="28" spans="1:6" x14ac:dyDescent="0.25">
      <c r="A28" s="14" t="s">
        <v>13</v>
      </c>
      <c r="B28" s="9">
        <f t="shared" ref="B28:D33" si="5">B4+B16</f>
        <v>1704651</v>
      </c>
      <c r="C28" s="11">
        <f t="shared" si="5"/>
        <v>14617608</v>
      </c>
      <c r="D28" s="16">
        <f t="shared" si="5"/>
        <v>16322259</v>
      </c>
    </row>
    <row r="29" spans="1:6" x14ac:dyDescent="0.25">
      <c r="A29" s="15" t="s">
        <v>14</v>
      </c>
      <c r="B29" s="12">
        <f t="shared" si="5"/>
        <v>1579298</v>
      </c>
      <c r="C29" s="13">
        <f t="shared" si="5"/>
        <v>4822833</v>
      </c>
      <c r="D29" s="17">
        <f t="shared" si="5"/>
        <v>6402131</v>
      </c>
    </row>
    <row r="30" spans="1:6" x14ac:dyDescent="0.25">
      <c r="A30" s="15" t="s">
        <v>15</v>
      </c>
      <c r="B30" s="12">
        <f t="shared" si="5"/>
        <v>1504085</v>
      </c>
      <c r="C30" s="13">
        <f t="shared" si="5"/>
        <v>2652814</v>
      </c>
      <c r="D30" s="17">
        <f t="shared" si="5"/>
        <v>4156899</v>
      </c>
    </row>
    <row r="31" spans="1:6" x14ac:dyDescent="0.25">
      <c r="A31" s="15" t="s">
        <v>16</v>
      </c>
      <c r="B31" s="12">
        <f t="shared" si="5"/>
        <v>271983</v>
      </c>
      <c r="C31" s="13">
        <f t="shared" si="5"/>
        <v>491523</v>
      </c>
      <c r="D31" s="17">
        <f t="shared" si="5"/>
        <v>763506</v>
      </c>
    </row>
    <row r="32" spans="1:6" x14ac:dyDescent="0.25">
      <c r="A32" s="15" t="s">
        <v>17</v>
      </c>
      <c r="B32" s="12">
        <f t="shared" si="5"/>
        <v>108282</v>
      </c>
      <c r="C32" s="13">
        <f t="shared" si="5"/>
        <v>526961</v>
      </c>
      <c r="D32" s="17">
        <f t="shared" si="5"/>
        <v>635243</v>
      </c>
    </row>
    <row r="33" spans="1:6" x14ac:dyDescent="0.25">
      <c r="A33" s="18" t="s">
        <v>62</v>
      </c>
      <c r="B33" s="19">
        <f t="shared" si="5"/>
        <v>5168299</v>
      </c>
      <c r="C33" s="21">
        <f t="shared" si="5"/>
        <v>23111739</v>
      </c>
      <c r="D33" s="22">
        <f t="shared" si="5"/>
        <v>28280038</v>
      </c>
    </row>
    <row r="34" spans="1:6" x14ac:dyDescent="0.25">
      <c r="A34" s="34" t="s">
        <v>69</v>
      </c>
      <c r="B34" s="33"/>
      <c r="C34" s="33"/>
      <c r="D34" s="33"/>
    </row>
    <row r="35" spans="1:6" x14ac:dyDescent="0.25">
      <c r="A35" s="35" t="s">
        <v>103</v>
      </c>
      <c r="B35" s="33"/>
      <c r="C35" s="33"/>
      <c r="D35" s="33"/>
    </row>
    <row r="38" spans="1:6" x14ac:dyDescent="0.25">
      <c r="A38" s="1" t="s">
        <v>41</v>
      </c>
    </row>
    <row r="39" spans="1:6" x14ac:dyDescent="0.25">
      <c r="A39" s="3" t="s">
        <v>59</v>
      </c>
    </row>
    <row r="40" spans="1:6" x14ac:dyDescent="0.25">
      <c r="B40" s="5" t="s">
        <v>38</v>
      </c>
      <c r="C40" s="7" t="s">
        <v>39</v>
      </c>
      <c r="D40" s="8" t="s">
        <v>61</v>
      </c>
    </row>
    <row r="41" spans="1:6" x14ac:dyDescent="0.25">
      <c r="A41" s="14" t="s">
        <v>13</v>
      </c>
      <c r="B41" s="9">
        <v>628</v>
      </c>
      <c r="C41" s="11">
        <v>788285</v>
      </c>
      <c r="D41" s="16">
        <f>SUM(B41:C41)</f>
        <v>788913</v>
      </c>
      <c r="E41" s="44"/>
      <c r="F41" s="44"/>
    </row>
    <row r="42" spans="1:6" x14ac:dyDescent="0.25">
      <c r="A42" s="15" t="s">
        <v>14</v>
      </c>
      <c r="B42" s="12">
        <v>634</v>
      </c>
      <c r="C42" s="13">
        <v>123543</v>
      </c>
      <c r="D42" s="17">
        <f t="shared" ref="D42:D45" si="6">SUM(B42:C42)</f>
        <v>124177</v>
      </c>
      <c r="E42" s="44"/>
      <c r="F42" s="44"/>
    </row>
    <row r="43" spans="1:6" x14ac:dyDescent="0.25">
      <c r="A43" s="15" t="s">
        <v>15</v>
      </c>
      <c r="B43" s="12">
        <v>876</v>
      </c>
      <c r="C43" s="13">
        <v>57008</v>
      </c>
      <c r="D43" s="17">
        <f t="shared" si="6"/>
        <v>57884</v>
      </c>
      <c r="E43" s="44"/>
      <c r="F43" s="44"/>
    </row>
    <row r="44" spans="1:6" x14ac:dyDescent="0.25">
      <c r="A44" s="15" t="s">
        <v>16</v>
      </c>
      <c r="B44" s="12">
        <v>308</v>
      </c>
      <c r="C44" s="13">
        <v>9377</v>
      </c>
      <c r="D44" s="17">
        <f t="shared" si="6"/>
        <v>9685</v>
      </c>
      <c r="E44" s="44"/>
      <c r="F44" s="44"/>
    </row>
    <row r="45" spans="1:6" x14ac:dyDescent="0.25">
      <c r="A45" s="15" t="s">
        <v>17</v>
      </c>
      <c r="B45" s="12">
        <v>233</v>
      </c>
      <c r="C45" s="13">
        <v>21178</v>
      </c>
      <c r="D45" s="17">
        <f t="shared" si="6"/>
        <v>21411</v>
      </c>
      <c r="E45" s="44"/>
      <c r="F45" s="44"/>
    </row>
    <row r="46" spans="1:6" x14ac:dyDescent="0.25">
      <c r="A46" s="18" t="s">
        <v>62</v>
      </c>
      <c r="B46" s="19">
        <f>SUM(B41:B45)</f>
        <v>2679</v>
      </c>
      <c r="C46" s="21">
        <f t="shared" ref="C46" si="7">SUM(C41:C45)</f>
        <v>999391</v>
      </c>
      <c r="D46" s="22">
        <f t="shared" ref="D46" si="8">SUM(D41:D45)</f>
        <v>1002070</v>
      </c>
    </row>
    <row r="47" spans="1:6" x14ac:dyDescent="0.25">
      <c r="A47" s="34" t="s">
        <v>79</v>
      </c>
      <c r="B47" s="33"/>
      <c r="C47" s="33"/>
      <c r="D47" s="33"/>
    </row>
    <row r="48" spans="1:6" x14ac:dyDescent="0.25">
      <c r="A48" s="34" t="s">
        <v>69</v>
      </c>
      <c r="B48" s="33"/>
      <c r="C48" s="33"/>
      <c r="D48" s="33"/>
    </row>
    <row r="49" spans="1:6" x14ac:dyDescent="0.25">
      <c r="A49" s="35" t="s">
        <v>103</v>
      </c>
      <c r="B49" s="33"/>
      <c r="C49" s="33"/>
      <c r="D49" s="33"/>
    </row>
    <row r="51" spans="1:6" x14ac:dyDescent="0.25">
      <c r="A51" s="3" t="s">
        <v>60</v>
      </c>
    </row>
    <row r="52" spans="1:6" x14ac:dyDescent="0.25">
      <c r="B52" s="5" t="s">
        <v>38</v>
      </c>
      <c r="C52" s="7" t="s">
        <v>39</v>
      </c>
      <c r="D52" s="8" t="s">
        <v>61</v>
      </c>
    </row>
    <row r="53" spans="1:6" x14ac:dyDescent="0.25">
      <c r="A53" s="14" t="s">
        <v>13</v>
      </c>
      <c r="B53" s="9">
        <v>3224</v>
      </c>
      <c r="C53" s="11">
        <v>12300386</v>
      </c>
      <c r="D53" s="16">
        <f>SUM(B53:C53)</f>
        <v>12303610</v>
      </c>
      <c r="E53" s="44"/>
      <c r="F53" s="44"/>
    </row>
    <row r="54" spans="1:6" x14ac:dyDescent="0.25">
      <c r="A54" s="15" t="s">
        <v>14</v>
      </c>
      <c r="B54" s="12">
        <v>1994</v>
      </c>
      <c r="C54" s="13">
        <v>1743420</v>
      </c>
      <c r="D54" s="17">
        <f t="shared" ref="D54:D57" si="9">SUM(B54:C54)</f>
        <v>1745414</v>
      </c>
      <c r="E54" s="44"/>
      <c r="F54" s="44"/>
    </row>
    <row r="55" spans="1:6" x14ac:dyDescent="0.25">
      <c r="A55" s="15" t="s">
        <v>15</v>
      </c>
      <c r="B55" s="12">
        <v>1580</v>
      </c>
      <c r="C55" s="13">
        <v>558866</v>
      </c>
      <c r="D55" s="17">
        <f t="shared" si="9"/>
        <v>560446</v>
      </c>
      <c r="E55" s="44"/>
      <c r="F55" s="44"/>
    </row>
    <row r="56" spans="1:6" x14ac:dyDescent="0.25">
      <c r="A56" s="15" t="s">
        <v>16</v>
      </c>
      <c r="B56" s="12">
        <v>364</v>
      </c>
      <c r="C56" s="13">
        <v>64861</v>
      </c>
      <c r="D56" s="17">
        <f t="shared" si="9"/>
        <v>65225</v>
      </c>
      <c r="E56" s="44"/>
      <c r="F56" s="44"/>
    </row>
    <row r="57" spans="1:6" x14ac:dyDescent="0.25">
      <c r="A57" s="15" t="s">
        <v>17</v>
      </c>
      <c r="B57" s="12">
        <v>503</v>
      </c>
      <c r="C57" s="13">
        <v>283764</v>
      </c>
      <c r="D57" s="17">
        <f t="shared" si="9"/>
        <v>284267</v>
      </c>
      <c r="E57" s="44"/>
      <c r="F57" s="44"/>
    </row>
    <row r="58" spans="1:6" x14ac:dyDescent="0.25">
      <c r="A58" s="18" t="s">
        <v>62</v>
      </c>
      <c r="B58" s="19">
        <f>SUM(B53:B57)</f>
        <v>7665</v>
      </c>
      <c r="C58" s="21">
        <f t="shared" ref="C58" si="10">SUM(C53:C57)</f>
        <v>14951297</v>
      </c>
      <c r="D58" s="22">
        <f t="shared" ref="D58" si="11">SUM(D53:D57)</f>
        <v>14958962</v>
      </c>
    </row>
    <row r="59" spans="1:6" x14ac:dyDescent="0.25">
      <c r="A59" s="34" t="s">
        <v>80</v>
      </c>
      <c r="B59" s="33"/>
      <c r="C59" s="33"/>
      <c r="D59" s="33"/>
    </row>
    <row r="60" spans="1:6" x14ac:dyDescent="0.25">
      <c r="A60" s="34" t="s">
        <v>69</v>
      </c>
      <c r="B60" s="33"/>
      <c r="C60" s="33"/>
      <c r="D60" s="33"/>
    </row>
    <row r="61" spans="1:6" x14ac:dyDescent="0.25">
      <c r="A61" s="35" t="s">
        <v>103</v>
      </c>
      <c r="B61" s="33"/>
      <c r="C61" s="33"/>
      <c r="D61" s="33"/>
    </row>
    <row r="63" spans="1:6" x14ac:dyDescent="0.25">
      <c r="A63" s="3" t="s">
        <v>63</v>
      </c>
    </row>
    <row r="64" spans="1:6" x14ac:dyDescent="0.25">
      <c r="B64" s="5" t="s">
        <v>38</v>
      </c>
      <c r="C64" s="7" t="s">
        <v>39</v>
      </c>
      <c r="D64" s="8" t="s">
        <v>61</v>
      </c>
    </row>
    <row r="65" spans="1:6" x14ac:dyDescent="0.25">
      <c r="A65" s="14" t="s">
        <v>13</v>
      </c>
      <c r="B65" s="9">
        <f t="shared" ref="B65:D70" si="12">B41+B53</f>
        <v>3852</v>
      </c>
      <c r="C65" s="11">
        <f t="shared" si="12"/>
        <v>13088671</v>
      </c>
      <c r="D65" s="16">
        <f t="shared" si="12"/>
        <v>13092523</v>
      </c>
    </row>
    <row r="66" spans="1:6" x14ac:dyDescent="0.25">
      <c r="A66" s="15" t="s">
        <v>14</v>
      </c>
      <c r="B66" s="12">
        <f t="shared" si="12"/>
        <v>2628</v>
      </c>
      <c r="C66" s="13">
        <f t="shared" si="12"/>
        <v>1866963</v>
      </c>
      <c r="D66" s="17">
        <f t="shared" si="12"/>
        <v>1869591</v>
      </c>
    </row>
    <row r="67" spans="1:6" x14ac:dyDescent="0.25">
      <c r="A67" s="15" t="s">
        <v>15</v>
      </c>
      <c r="B67" s="12">
        <f t="shared" si="12"/>
        <v>2456</v>
      </c>
      <c r="C67" s="13">
        <f t="shared" si="12"/>
        <v>615874</v>
      </c>
      <c r="D67" s="17">
        <f t="shared" si="12"/>
        <v>618330</v>
      </c>
    </row>
    <row r="68" spans="1:6" x14ac:dyDescent="0.25">
      <c r="A68" s="15" t="s">
        <v>16</v>
      </c>
      <c r="B68" s="12">
        <f t="shared" si="12"/>
        <v>672</v>
      </c>
      <c r="C68" s="13">
        <f t="shared" si="12"/>
        <v>74238</v>
      </c>
      <c r="D68" s="17">
        <f t="shared" si="12"/>
        <v>74910</v>
      </c>
    </row>
    <row r="69" spans="1:6" x14ac:dyDescent="0.25">
      <c r="A69" s="15" t="s">
        <v>17</v>
      </c>
      <c r="B69" s="12">
        <f t="shared" si="12"/>
        <v>736</v>
      </c>
      <c r="C69" s="13">
        <f t="shared" si="12"/>
        <v>304942</v>
      </c>
      <c r="D69" s="17">
        <f t="shared" si="12"/>
        <v>305678</v>
      </c>
    </row>
    <row r="70" spans="1:6" x14ac:dyDescent="0.25">
      <c r="A70" s="18" t="s">
        <v>62</v>
      </c>
      <c r="B70" s="19">
        <f t="shared" si="12"/>
        <v>10344</v>
      </c>
      <c r="C70" s="21">
        <f t="shared" si="12"/>
        <v>15950688</v>
      </c>
      <c r="D70" s="22">
        <f t="shared" si="12"/>
        <v>15961032</v>
      </c>
    </row>
    <row r="71" spans="1:6" x14ac:dyDescent="0.25">
      <c r="A71" s="34" t="s">
        <v>69</v>
      </c>
      <c r="B71" s="33"/>
      <c r="C71" s="33"/>
      <c r="D71" s="33"/>
    </row>
    <row r="72" spans="1:6" x14ac:dyDescent="0.25">
      <c r="A72" s="35" t="s">
        <v>103</v>
      </c>
      <c r="B72" s="33"/>
      <c r="C72" s="33"/>
      <c r="D72" s="33"/>
    </row>
    <row r="75" spans="1:6" x14ac:dyDescent="0.25">
      <c r="A75" s="1" t="s">
        <v>42</v>
      </c>
    </row>
    <row r="76" spans="1:6" x14ac:dyDescent="0.25">
      <c r="A76" s="3" t="s">
        <v>59</v>
      </c>
    </row>
    <row r="77" spans="1:6" x14ac:dyDescent="0.25">
      <c r="B77" s="5" t="s">
        <v>38</v>
      </c>
      <c r="C77" s="7" t="s">
        <v>39</v>
      </c>
      <c r="D77" s="8" t="s">
        <v>61</v>
      </c>
    </row>
    <row r="78" spans="1:6" x14ac:dyDescent="0.25">
      <c r="A78" s="14" t="s">
        <v>13</v>
      </c>
      <c r="B78" s="9">
        <v>172130</v>
      </c>
      <c r="C78" s="11">
        <v>157070</v>
      </c>
      <c r="D78" s="16">
        <f>SUM(B78:C78)</f>
        <v>329200</v>
      </c>
      <c r="E78" s="44"/>
      <c r="F78" s="44"/>
    </row>
    <row r="79" spans="1:6" x14ac:dyDescent="0.25">
      <c r="A79" s="15" t="s">
        <v>14</v>
      </c>
      <c r="B79" s="12">
        <v>228351</v>
      </c>
      <c r="C79" s="13">
        <v>402176</v>
      </c>
      <c r="D79" s="17">
        <f t="shared" ref="D79:D82" si="13">SUM(B79:C79)</f>
        <v>630527</v>
      </c>
      <c r="E79" s="44"/>
      <c r="F79" s="44"/>
    </row>
    <row r="80" spans="1:6" x14ac:dyDescent="0.25">
      <c r="A80" s="15" t="s">
        <v>15</v>
      </c>
      <c r="B80" s="12">
        <v>426285</v>
      </c>
      <c r="C80" s="13">
        <v>456970</v>
      </c>
      <c r="D80" s="17">
        <f t="shared" si="13"/>
        <v>883255</v>
      </c>
      <c r="E80" s="44"/>
      <c r="F80" s="44"/>
    </row>
    <row r="81" spans="1:6" x14ac:dyDescent="0.25">
      <c r="A81" s="15" t="s">
        <v>16</v>
      </c>
      <c r="B81" s="12">
        <v>57538</v>
      </c>
      <c r="C81" s="13">
        <v>67420</v>
      </c>
      <c r="D81" s="17">
        <f t="shared" si="13"/>
        <v>124958</v>
      </c>
      <c r="E81" s="44"/>
      <c r="F81" s="44"/>
    </row>
    <row r="82" spans="1:6" x14ac:dyDescent="0.25">
      <c r="A82" s="15" t="s">
        <v>17</v>
      </c>
      <c r="B82" s="12">
        <v>16472</v>
      </c>
      <c r="C82" s="13">
        <v>25599</v>
      </c>
      <c r="D82" s="17">
        <f t="shared" si="13"/>
        <v>42071</v>
      </c>
      <c r="E82" s="44"/>
      <c r="F82" s="44"/>
    </row>
    <row r="83" spans="1:6" x14ac:dyDescent="0.25">
      <c r="A83" s="18" t="s">
        <v>62</v>
      </c>
      <c r="B83" s="19">
        <f>SUM(B78:B82)</f>
        <v>900776</v>
      </c>
      <c r="C83" s="21">
        <f t="shared" ref="C83" si="14">SUM(C78:C82)</f>
        <v>1109235</v>
      </c>
      <c r="D83" s="22">
        <f t="shared" ref="D83" si="15">SUM(D78:D82)</f>
        <v>2010011</v>
      </c>
    </row>
    <row r="84" spans="1:6" x14ac:dyDescent="0.25">
      <c r="A84" s="34" t="s">
        <v>79</v>
      </c>
      <c r="B84" s="33"/>
      <c r="C84" s="33"/>
      <c r="D84" s="33"/>
    </row>
    <row r="85" spans="1:6" x14ac:dyDescent="0.25">
      <c r="A85" s="34" t="s">
        <v>69</v>
      </c>
      <c r="B85" s="33"/>
      <c r="C85" s="33"/>
      <c r="D85" s="33"/>
    </row>
    <row r="86" spans="1:6" x14ac:dyDescent="0.25">
      <c r="A86" s="35" t="s">
        <v>103</v>
      </c>
      <c r="B86" s="33"/>
      <c r="C86" s="33"/>
      <c r="D86" s="33"/>
    </row>
    <row r="88" spans="1:6" x14ac:dyDescent="0.25">
      <c r="A88" s="3" t="s">
        <v>60</v>
      </c>
    </row>
    <row r="89" spans="1:6" x14ac:dyDescent="0.25">
      <c r="B89" s="5" t="s">
        <v>38</v>
      </c>
      <c r="C89" s="7" t="s">
        <v>39</v>
      </c>
      <c r="D89" s="8" t="s">
        <v>61</v>
      </c>
    </row>
    <row r="90" spans="1:6" x14ac:dyDescent="0.25">
      <c r="A90" s="14" t="s">
        <v>13</v>
      </c>
      <c r="B90" s="9">
        <v>1527119</v>
      </c>
      <c r="C90" s="11">
        <v>1344703</v>
      </c>
      <c r="D90" s="16">
        <f>SUM(B90:C90)</f>
        <v>2871822</v>
      </c>
      <c r="E90" s="44"/>
      <c r="F90" s="44"/>
    </row>
    <row r="91" spans="1:6" x14ac:dyDescent="0.25">
      <c r="A91" s="15" t="s">
        <v>14</v>
      </c>
      <c r="B91" s="12">
        <v>1318738</v>
      </c>
      <c r="C91" s="13">
        <v>2518015</v>
      </c>
      <c r="D91" s="17">
        <f t="shared" ref="D91:D94" si="16">SUM(B91:C91)</f>
        <v>3836753</v>
      </c>
      <c r="E91" s="44"/>
      <c r="F91" s="44"/>
    </row>
    <row r="92" spans="1:6" x14ac:dyDescent="0.25">
      <c r="A92" s="15" t="s">
        <v>15</v>
      </c>
      <c r="B92" s="12">
        <v>1049482</v>
      </c>
      <c r="C92" s="13">
        <v>1562276</v>
      </c>
      <c r="D92" s="17">
        <f t="shared" si="16"/>
        <v>2611758</v>
      </c>
      <c r="E92" s="44"/>
      <c r="F92" s="44"/>
    </row>
    <row r="93" spans="1:6" x14ac:dyDescent="0.25">
      <c r="A93" s="15" t="s">
        <v>16</v>
      </c>
      <c r="B93" s="12">
        <v>179982</v>
      </c>
      <c r="C93" s="13">
        <v>299728</v>
      </c>
      <c r="D93" s="17">
        <f t="shared" si="16"/>
        <v>479710</v>
      </c>
      <c r="E93" s="44"/>
      <c r="F93" s="44"/>
    </row>
    <row r="94" spans="1:6" x14ac:dyDescent="0.25">
      <c r="A94" s="15" t="s">
        <v>17</v>
      </c>
      <c r="B94" s="12">
        <v>88330</v>
      </c>
      <c r="C94" s="13">
        <v>181095</v>
      </c>
      <c r="D94" s="17">
        <f t="shared" si="16"/>
        <v>269425</v>
      </c>
      <c r="E94" s="44"/>
      <c r="F94" s="44"/>
    </row>
    <row r="95" spans="1:6" x14ac:dyDescent="0.25">
      <c r="A95" s="18" t="s">
        <v>62</v>
      </c>
      <c r="B95" s="19">
        <f>SUM(B90:B94)</f>
        <v>4163651</v>
      </c>
      <c r="C95" s="21">
        <f t="shared" ref="C95" si="17">SUM(C90:C94)</f>
        <v>5905817</v>
      </c>
      <c r="D95" s="22">
        <f t="shared" ref="D95" si="18">SUM(D90:D94)</f>
        <v>10069468</v>
      </c>
    </row>
    <row r="96" spans="1:6" x14ac:dyDescent="0.25">
      <c r="A96" s="34" t="s">
        <v>80</v>
      </c>
      <c r="B96" s="33"/>
      <c r="C96" s="33"/>
      <c r="D96" s="33"/>
    </row>
    <row r="97" spans="1:4" x14ac:dyDescent="0.25">
      <c r="A97" s="34" t="s">
        <v>69</v>
      </c>
      <c r="B97" s="33"/>
      <c r="C97" s="33"/>
      <c r="D97" s="33"/>
    </row>
    <row r="98" spans="1:4" x14ac:dyDescent="0.25">
      <c r="A98" s="35" t="s">
        <v>103</v>
      </c>
      <c r="B98" s="33"/>
      <c r="C98" s="33"/>
      <c r="D98" s="33"/>
    </row>
    <row r="100" spans="1:4" x14ac:dyDescent="0.25">
      <c r="A100" s="3" t="s">
        <v>63</v>
      </c>
    </row>
    <row r="101" spans="1:4" x14ac:dyDescent="0.25">
      <c r="B101" s="5" t="s">
        <v>38</v>
      </c>
      <c r="C101" s="7" t="s">
        <v>39</v>
      </c>
      <c r="D101" s="8" t="s">
        <v>61</v>
      </c>
    </row>
    <row r="102" spans="1:4" x14ac:dyDescent="0.25">
      <c r="A102" s="14" t="s">
        <v>13</v>
      </c>
      <c r="B102" s="9">
        <f t="shared" ref="B102:D107" si="19">B78+B90</f>
        <v>1699249</v>
      </c>
      <c r="C102" s="11">
        <f t="shared" si="19"/>
        <v>1501773</v>
      </c>
      <c r="D102" s="16">
        <f t="shared" si="19"/>
        <v>3201022</v>
      </c>
    </row>
    <row r="103" spans="1:4" x14ac:dyDescent="0.25">
      <c r="A103" s="15" t="s">
        <v>14</v>
      </c>
      <c r="B103" s="12">
        <f t="shared" si="19"/>
        <v>1547089</v>
      </c>
      <c r="C103" s="13">
        <f t="shared" si="19"/>
        <v>2920191</v>
      </c>
      <c r="D103" s="17">
        <f t="shared" si="19"/>
        <v>4467280</v>
      </c>
    </row>
    <row r="104" spans="1:4" x14ac:dyDescent="0.25">
      <c r="A104" s="15" t="s">
        <v>15</v>
      </c>
      <c r="B104" s="12">
        <f t="shared" si="19"/>
        <v>1475767</v>
      </c>
      <c r="C104" s="13">
        <f t="shared" si="19"/>
        <v>2019246</v>
      </c>
      <c r="D104" s="17">
        <f t="shared" si="19"/>
        <v>3495013</v>
      </c>
    </row>
    <row r="105" spans="1:4" x14ac:dyDescent="0.25">
      <c r="A105" s="15" t="s">
        <v>16</v>
      </c>
      <c r="B105" s="12">
        <f t="shared" si="19"/>
        <v>237520</v>
      </c>
      <c r="C105" s="13">
        <f t="shared" si="19"/>
        <v>367148</v>
      </c>
      <c r="D105" s="17">
        <f t="shared" si="19"/>
        <v>604668</v>
      </c>
    </row>
    <row r="106" spans="1:4" x14ac:dyDescent="0.25">
      <c r="A106" s="15" t="s">
        <v>17</v>
      </c>
      <c r="B106" s="12">
        <f t="shared" si="19"/>
        <v>104802</v>
      </c>
      <c r="C106" s="13">
        <f t="shared" si="19"/>
        <v>206694</v>
      </c>
      <c r="D106" s="17">
        <f t="shared" si="19"/>
        <v>311496</v>
      </c>
    </row>
    <row r="107" spans="1:4" x14ac:dyDescent="0.25">
      <c r="A107" s="18" t="s">
        <v>62</v>
      </c>
      <c r="B107" s="19">
        <f t="shared" si="19"/>
        <v>5064427</v>
      </c>
      <c r="C107" s="21">
        <f t="shared" si="19"/>
        <v>7015052</v>
      </c>
      <c r="D107" s="22">
        <f t="shared" si="19"/>
        <v>12079479</v>
      </c>
    </row>
    <row r="108" spans="1:4" x14ac:dyDescent="0.25">
      <c r="A108" s="34" t="s">
        <v>69</v>
      </c>
      <c r="B108" s="33"/>
      <c r="C108" s="33"/>
      <c r="D108" s="33"/>
    </row>
    <row r="109" spans="1:4" x14ac:dyDescent="0.25">
      <c r="A109" s="35" t="s">
        <v>103</v>
      </c>
      <c r="B109" s="33"/>
      <c r="C109" s="33"/>
      <c r="D109" s="33"/>
    </row>
    <row r="112" spans="1:4" x14ac:dyDescent="0.25">
      <c r="A112" s="1" t="s">
        <v>43</v>
      </c>
    </row>
    <row r="113" spans="1:6" x14ac:dyDescent="0.25">
      <c r="A113" s="3" t="s">
        <v>59</v>
      </c>
    </row>
    <row r="114" spans="1:6" x14ac:dyDescent="0.25">
      <c r="B114" s="5" t="s">
        <v>38</v>
      </c>
      <c r="C114" s="7" t="s">
        <v>39</v>
      </c>
      <c r="D114" s="8" t="s">
        <v>61</v>
      </c>
    </row>
    <row r="115" spans="1:6" x14ac:dyDescent="0.25">
      <c r="A115" s="14" t="s">
        <v>13</v>
      </c>
      <c r="B115" s="9">
        <v>342</v>
      </c>
      <c r="C115" s="11">
        <v>1674</v>
      </c>
      <c r="D115" s="16">
        <f>SUM(B115:C115)</f>
        <v>2016</v>
      </c>
      <c r="E115" s="44"/>
      <c r="F115" s="44"/>
    </row>
    <row r="116" spans="1:6" x14ac:dyDescent="0.25">
      <c r="A116" s="15" t="s">
        <v>14</v>
      </c>
      <c r="B116" s="12">
        <v>5198</v>
      </c>
      <c r="C116" s="13">
        <v>8697</v>
      </c>
      <c r="D116" s="17">
        <f t="shared" ref="D116:D119" si="20">SUM(B116:C116)</f>
        <v>13895</v>
      </c>
      <c r="E116" s="44"/>
      <c r="F116" s="44"/>
    </row>
    <row r="117" spans="1:6" x14ac:dyDescent="0.25">
      <c r="A117" s="15" t="s">
        <v>15</v>
      </c>
      <c r="B117" s="12">
        <v>4259</v>
      </c>
      <c r="C117" s="13">
        <v>3679</v>
      </c>
      <c r="D117" s="17">
        <f t="shared" si="20"/>
        <v>7938</v>
      </c>
      <c r="E117" s="44"/>
      <c r="F117" s="44"/>
    </row>
    <row r="118" spans="1:6" x14ac:dyDescent="0.25">
      <c r="A118" s="15" t="s">
        <v>16</v>
      </c>
      <c r="B118" s="12">
        <v>12873</v>
      </c>
      <c r="C118" s="13">
        <v>18387</v>
      </c>
      <c r="D118" s="17">
        <f t="shared" si="20"/>
        <v>31260</v>
      </c>
      <c r="E118" s="44"/>
      <c r="F118" s="44"/>
    </row>
    <row r="119" spans="1:6" x14ac:dyDescent="0.25">
      <c r="A119" s="15" t="s">
        <v>17</v>
      </c>
      <c r="B119" s="12">
        <v>1295</v>
      </c>
      <c r="C119" s="13">
        <v>3330</v>
      </c>
      <c r="D119" s="17">
        <f t="shared" si="20"/>
        <v>4625</v>
      </c>
      <c r="E119" s="44"/>
      <c r="F119" s="44"/>
    </row>
    <row r="120" spans="1:6" x14ac:dyDescent="0.25">
      <c r="A120" s="18" t="s">
        <v>62</v>
      </c>
      <c r="B120" s="19">
        <f>SUM(B115:B119)</f>
        <v>23967</v>
      </c>
      <c r="C120" s="21">
        <f t="shared" ref="C120" si="21">SUM(C115:C119)</f>
        <v>35767</v>
      </c>
      <c r="D120" s="22">
        <f t="shared" ref="D120" si="22">SUM(D115:D119)</f>
        <v>59734</v>
      </c>
    </row>
    <row r="121" spans="1:6" x14ac:dyDescent="0.25">
      <c r="A121" s="34" t="s">
        <v>79</v>
      </c>
      <c r="B121" s="33"/>
      <c r="C121" s="33"/>
      <c r="D121" s="33"/>
    </row>
    <row r="122" spans="1:6" x14ac:dyDescent="0.25">
      <c r="A122" s="34" t="s">
        <v>69</v>
      </c>
      <c r="B122" s="33"/>
      <c r="C122" s="33"/>
      <c r="D122" s="33"/>
    </row>
    <row r="123" spans="1:6" x14ac:dyDescent="0.25">
      <c r="A123" s="35" t="s">
        <v>103</v>
      </c>
      <c r="B123" s="33"/>
      <c r="C123" s="33"/>
      <c r="D123" s="33"/>
    </row>
    <row r="125" spans="1:6" x14ac:dyDescent="0.25">
      <c r="A125" s="3" t="s">
        <v>60</v>
      </c>
    </row>
    <row r="126" spans="1:6" x14ac:dyDescent="0.25">
      <c r="B126" s="5" t="s">
        <v>38</v>
      </c>
      <c r="C126" s="7" t="s">
        <v>39</v>
      </c>
      <c r="D126" s="8" t="s">
        <v>61</v>
      </c>
    </row>
    <row r="127" spans="1:6" x14ac:dyDescent="0.25">
      <c r="A127" s="14" t="s">
        <v>13</v>
      </c>
      <c r="B127" s="9">
        <v>1208</v>
      </c>
      <c r="C127" s="11">
        <v>25491</v>
      </c>
      <c r="D127" s="16">
        <f>SUM(B127:C127)</f>
        <v>26699</v>
      </c>
      <c r="E127" s="44"/>
      <c r="F127" s="44"/>
    </row>
    <row r="128" spans="1:6" x14ac:dyDescent="0.25">
      <c r="A128" s="15" t="s">
        <v>14</v>
      </c>
      <c r="B128" s="12">
        <v>24383</v>
      </c>
      <c r="C128" s="13">
        <v>26981</v>
      </c>
      <c r="D128" s="17">
        <f t="shared" ref="D128:D131" si="23">SUM(B128:C128)</f>
        <v>51364</v>
      </c>
      <c r="E128" s="44"/>
      <c r="F128" s="44"/>
    </row>
    <row r="129" spans="1:6" x14ac:dyDescent="0.25">
      <c r="A129" s="15" t="s">
        <v>15</v>
      </c>
      <c r="B129" s="12">
        <v>21603</v>
      </c>
      <c r="C129" s="13">
        <v>14014</v>
      </c>
      <c r="D129" s="17">
        <f t="shared" si="23"/>
        <v>35617</v>
      </c>
      <c r="E129" s="44"/>
      <c r="F129" s="44"/>
    </row>
    <row r="130" spans="1:6" x14ac:dyDescent="0.25">
      <c r="A130" s="15" t="s">
        <v>16</v>
      </c>
      <c r="B130" s="12">
        <v>20918</v>
      </c>
      <c r="C130" s="13">
        <v>31749</v>
      </c>
      <c r="D130" s="17">
        <f t="shared" si="23"/>
        <v>52667</v>
      </c>
      <c r="E130" s="44"/>
      <c r="F130" s="44"/>
    </row>
    <row r="131" spans="1:6" x14ac:dyDescent="0.25">
      <c r="A131" s="15" t="s">
        <v>17</v>
      </c>
      <c r="B131" s="12">
        <v>1448</v>
      </c>
      <c r="C131" s="13">
        <v>11995</v>
      </c>
      <c r="D131" s="17">
        <f t="shared" si="23"/>
        <v>13443</v>
      </c>
      <c r="E131" s="44"/>
      <c r="F131" s="44"/>
    </row>
    <row r="132" spans="1:6" x14ac:dyDescent="0.25">
      <c r="A132" s="18" t="s">
        <v>62</v>
      </c>
      <c r="B132" s="19">
        <f>SUM(B127:B131)</f>
        <v>69560</v>
      </c>
      <c r="C132" s="21">
        <f t="shared" ref="C132" si="24">SUM(C127:C131)</f>
        <v>110230</v>
      </c>
      <c r="D132" s="22">
        <f t="shared" ref="D132" si="25">SUM(D127:D131)</f>
        <v>179790</v>
      </c>
    </row>
    <row r="133" spans="1:6" x14ac:dyDescent="0.25">
      <c r="A133" s="34" t="s">
        <v>80</v>
      </c>
      <c r="B133" s="33"/>
      <c r="C133" s="33"/>
      <c r="D133" s="33"/>
    </row>
    <row r="134" spans="1:6" x14ac:dyDescent="0.25">
      <c r="A134" s="34" t="s">
        <v>69</v>
      </c>
      <c r="B134" s="33"/>
      <c r="C134" s="33"/>
      <c r="D134" s="33"/>
    </row>
    <row r="135" spans="1:6" x14ac:dyDescent="0.25">
      <c r="A135" s="35" t="s">
        <v>103</v>
      </c>
      <c r="B135" s="33"/>
      <c r="C135" s="33"/>
      <c r="D135" s="33"/>
    </row>
    <row r="137" spans="1:6" x14ac:dyDescent="0.25">
      <c r="A137" s="3" t="s">
        <v>63</v>
      </c>
    </row>
    <row r="138" spans="1:6" x14ac:dyDescent="0.25">
      <c r="B138" s="5" t="s">
        <v>38</v>
      </c>
      <c r="C138" s="7" t="s">
        <v>39</v>
      </c>
      <c r="D138" s="8" t="s">
        <v>61</v>
      </c>
    </row>
    <row r="139" spans="1:6" x14ac:dyDescent="0.25">
      <c r="A139" s="14" t="s">
        <v>13</v>
      </c>
      <c r="B139" s="9">
        <f t="shared" ref="B139:D144" si="26">B115+B127</f>
        <v>1550</v>
      </c>
      <c r="C139" s="11">
        <f t="shared" si="26"/>
        <v>27165</v>
      </c>
      <c r="D139" s="16">
        <f t="shared" si="26"/>
        <v>28715</v>
      </c>
    </row>
    <row r="140" spans="1:6" x14ac:dyDescent="0.25">
      <c r="A140" s="15" t="s">
        <v>14</v>
      </c>
      <c r="B140" s="12">
        <f t="shared" si="26"/>
        <v>29581</v>
      </c>
      <c r="C140" s="13">
        <f t="shared" si="26"/>
        <v>35678</v>
      </c>
      <c r="D140" s="17">
        <f t="shared" si="26"/>
        <v>65259</v>
      </c>
    </row>
    <row r="141" spans="1:6" x14ac:dyDescent="0.25">
      <c r="A141" s="15" t="s">
        <v>15</v>
      </c>
      <c r="B141" s="12">
        <f t="shared" si="26"/>
        <v>25862</v>
      </c>
      <c r="C141" s="13">
        <f t="shared" si="26"/>
        <v>17693</v>
      </c>
      <c r="D141" s="17">
        <f t="shared" si="26"/>
        <v>43555</v>
      </c>
    </row>
    <row r="142" spans="1:6" x14ac:dyDescent="0.25">
      <c r="A142" s="15" t="s">
        <v>16</v>
      </c>
      <c r="B142" s="12">
        <f t="shared" si="26"/>
        <v>33791</v>
      </c>
      <c r="C142" s="13">
        <f t="shared" si="26"/>
        <v>50136</v>
      </c>
      <c r="D142" s="17">
        <f t="shared" si="26"/>
        <v>83927</v>
      </c>
    </row>
    <row r="143" spans="1:6" x14ac:dyDescent="0.25">
      <c r="A143" s="15" t="s">
        <v>17</v>
      </c>
      <c r="B143" s="12">
        <f t="shared" si="26"/>
        <v>2743</v>
      </c>
      <c r="C143" s="13">
        <f t="shared" si="26"/>
        <v>15325</v>
      </c>
      <c r="D143" s="17">
        <f t="shared" si="26"/>
        <v>18068</v>
      </c>
    </row>
    <row r="144" spans="1:6" x14ac:dyDescent="0.25">
      <c r="A144" s="18" t="s">
        <v>62</v>
      </c>
      <c r="B144" s="19">
        <f t="shared" si="26"/>
        <v>93527</v>
      </c>
      <c r="C144" s="21">
        <f t="shared" si="26"/>
        <v>145997</v>
      </c>
      <c r="D144" s="22">
        <f t="shared" si="26"/>
        <v>239524</v>
      </c>
    </row>
    <row r="145" spans="1:1" x14ac:dyDescent="0.25">
      <c r="A145" s="34" t="s">
        <v>69</v>
      </c>
    </row>
    <row r="146" spans="1:1" x14ac:dyDescent="0.25">
      <c r="A146" s="35" t="s">
        <v>103</v>
      </c>
    </row>
  </sheetData>
  <pageMargins left="0.25" right="0.25" top="0.75" bottom="0.75" header="0.3" footer="0.3"/>
  <pageSetup paperSize="9" scale="9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Sommaire</vt:lpstr>
      <vt:lpstr>Princ0</vt:lpstr>
      <vt:lpstr>Princ1</vt:lpstr>
      <vt:lpstr>Princ2</vt:lpstr>
      <vt:lpstr>Princ3</vt:lpstr>
      <vt:lpstr>Princ5</vt:lpstr>
      <vt:lpstr>Princ15</vt:lpstr>
      <vt:lpstr>Princ22</vt:lpstr>
      <vt:lpstr>Princ27</vt:lpstr>
      <vt:lpstr>Princ0!Zone_d_impression</vt:lpstr>
      <vt:lpstr>Princ1!Zone_d_impression</vt:lpstr>
      <vt:lpstr>Princ15!Zone_d_impression</vt:lpstr>
      <vt:lpstr>Princ2!Zone_d_impression</vt:lpstr>
      <vt:lpstr>Princ22!Zone_d_impression</vt:lpstr>
      <vt:lpstr>Princ27!Zone_d_impression</vt:lpstr>
      <vt:lpstr>Princ3!Zone_d_impression</vt:lpstr>
      <vt:lpstr>Princ5!Zone_d_impression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cp:lastPrinted>2016-11-23T10:23:24Z</cp:lastPrinted>
  <dcterms:created xsi:type="dcterms:W3CDTF">2016-11-07T13:40:37Z</dcterms:created>
  <dcterms:modified xsi:type="dcterms:W3CDTF">2018-12-20T10:21:29Z</dcterms:modified>
</cp:coreProperties>
</file>