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an01gar.ac.int\dgef\BELLECHASSE\DSED\2_DEES\05_DIFFUSION\G_Tableaux statistiques\2_RP\RP2015\1_Internet\DOM\"/>
    </mc:Choice>
  </mc:AlternateContent>
  <bookViews>
    <workbookView xWindow="0" yWindow="0" windowWidth="28800" windowHeight="14235"/>
  </bookViews>
  <sheets>
    <sheet name="Sommaire" sheetId="4" r:id="rId1"/>
    <sheet name="Pop0" sheetId="1" r:id="rId2"/>
    <sheet name="Men0" sheetId="2" r:id="rId3"/>
    <sheet name="Fam0" sheetId="3" r:id="rId4"/>
  </sheets>
  <definedNames>
    <definedName name="_xlnm.Print_Area" localSheetId="3">Fam0!$A$1:$G$12</definedName>
    <definedName name="_xlnm.Print_Area" localSheetId="2">Men0!$A$1:$K$13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8" i="2" l="1"/>
  <c r="C34" i="1"/>
  <c r="C15" i="1"/>
  <c r="D27" i="1" l="1"/>
  <c r="D33" i="1"/>
  <c r="D28" i="1"/>
  <c r="D26" i="1"/>
  <c r="D25" i="1"/>
  <c r="D13" i="1"/>
  <c r="D14" i="1"/>
  <c r="D7" i="1"/>
  <c r="D6" i="1"/>
  <c r="D29" i="1" l="1"/>
  <c r="D8" i="1"/>
  <c r="D15" i="1"/>
  <c r="D30" i="1"/>
  <c r="D9" i="1"/>
  <c r="D23" i="1"/>
  <c r="D31" i="1"/>
  <c r="D10" i="1"/>
  <c r="D24" i="1"/>
  <c r="D32" i="1"/>
  <c r="D11" i="1"/>
  <c r="D4" i="1"/>
  <c r="D12" i="1"/>
  <c r="D5" i="1"/>
  <c r="D34" i="1" l="1"/>
</calcChain>
</file>

<file path=xl/sharedStrings.xml><?xml version="1.0" encoding="utf-8"?>
<sst xmlns="http://schemas.openxmlformats.org/spreadsheetml/2006/main" count="68" uniqueCount="58">
  <si>
    <t xml:space="preserve">Principaux pays d'origine pour les immigrés </t>
  </si>
  <si>
    <t>Origine des immigrés</t>
  </si>
  <si>
    <t>Nombre d'immigrés</t>
  </si>
  <si>
    <t>Part dans le total des immigrés (en %)</t>
  </si>
  <si>
    <t xml:space="preserve">Haïti </t>
  </si>
  <si>
    <t>Dominique</t>
  </si>
  <si>
    <t>Dominicaine (Rép.)</t>
  </si>
  <si>
    <t>Belgique</t>
  </si>
  <si>
    <t>Liban</t>
  </si>
  <si>
    <t>Syrie</t>
  </si>
  <si>
    <t>Chine (Rép. Pop)</t>
  </si>
  <si>
    <t>Algérie</t>
  </si>
  <si>
    <t>Espagne</t>
  </si>
  <si>
    <t>Autres origines</t>
  </si>
  <si>
    <t>Total</t>
  </si>
  <si>
    <t>Champ : Guadeloupe.</t>
  </si>
  <si>
    <t>Principales nationalités des étrangers</t>
  </si>
  <si>
    <t>Nationalité des étrangers</t>
  </si>
  <si>
    <t>Nombre d'étrangers</t>
  </si>
  <si>
    <t>Part dans le total des étrangers (en %)</t>
  </si>
  <si>
    <t>Haïtiens</t>
  </si>
  <si>
    <t>Dominiquais</t>
  </si>
  <si>
    <t>Dominicains</t>
  </si>
  <si>
    <t>Belges</t>
  </si>
  <si>
    <t>Chinois</t>
  </si>
  <si>
    <t>Espagnols</t>
  </si>
  <si>
    <t>Italiens</t>
  </si>
  <si>
    <t>Portugais</t>
  </si>
  <si>
    <t>Suisses</t>
  </si>
  <si>
    <t>Saint-Luciens</t>
  </si>
  <si>
    <t>Autres nationalités</t>
  </si>
  <si>
    <t>Ménages et personnes immigrés selon la définition retenue</t>
  </si>
  <si>
    <t>Ménage avec au moins un immigré</t>
  </si>
  <si>
    <t>Personne de référence et/ou conjoint sont immigrés</t>
  </si>
  <si>
    <t>Personne de référence immigrée</t>
  </si>
  <si>
    <t>Personne de référence et son conjoint éventuel sont immigrés</t>
  </si>
  <si>
    <t>Ensemble</t>
  </si>
  <si>
    <t>Ménages</t>
  </si>
  <si>
    <t xml:space="preserve">Personnes </t>
  </si>
  <si>
    <t>Personnes immigreés</t>
  </si>
  <si>
    <t>Champ : Guadeloupe</t>
  </si>
  <si>
    <t>Note : dans la suite des tableaux, la définition d'un ménage immigré retenue est celle établie en fonction de la personne de référence. Un ménage est qualifié d'immigré lorsque la personne de référence du ménage est immigrée.</t>
  </si>
  <si>
    <t>Familles et personnes immigrées selon la définition retenue</t>
  </si>
  <si>
    <t>Familles avec au moins un immigré</t>
  </si>
  <si>
    <t>Familles</t>
  </si>
  <si>
    <t>Personnes immigrées</t>
  </si>
  <si>
    <t>Note : dans la suite des tableaux, la définition d'une famille immigrée retenue est celle établie en fonction de la personne de référence. Une famille est qualifiée d'immigrée lorsque la personne de référence de la famille est immigrée.</t>
  </si>
  <si>
    <t>Sommaire</t>
  </si>
  <si>
    <t xml:space="preserve">Pop0 : Principaux pays d'origine pour les immigrés </t>
  </si>
  <si>
    <t>Pop0 : Principales nationalités des étrangers</t>
  </si>
  <si>
    <t>Men0 : Ménages et personnes immigrés selon la définition retenue</t>
  </si>
  <si>
    <t>Fam0 : Familles et personnes immigrées selon la définition retenue</t>
  </si>
  <si>
    <t>Maroc</t>
  </si>
  <si>
    <t>Source : Insee, RP2015, exploitation principale.</t>
  </si>
  <si>
    <t>Source : Insee, RP2015, exploitation complémentaire.</t>
  </si>
  <si>
    <t>Lecture : en 2015, 7 201 familles ont pour personne de référence un individu immigré. Ces familles comptent 22 826 personnes dont 10 899 personnes immigrées.</t>
  </si>
  <si>
    <t>Note : un immigré est une personne née étrangère à l'étranger.</t>
  </si>
  <si>
    <t>Note : Un étranger est une personne de nationalité étrangère.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</si>
</sst>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_-;\-* #,##0.00\ _€_-;_-* &quot;-&quot;??\ _€_-;_-@_-"/>
    <numFmt numFmtId="164" formatCode="_-* #,##0\ _€_-;\-* #,##0\ _€_-;_-* &quot;-&quot;??\ _€_-;_-@_-"/>
    <numFmt numFmtId="165" formatCode="0.0"/>
  </numFmts>
  <fonts count="10" x14ac:knownFonts="1">
    <font>
      <sz val="11"/>
      <color theme="1"/>
      <name val="Calibri"/>
      <family val="2"/>
      <scheme val="minor"/>
    </font>
    <font>
      <sz val="11"/>
      <color theme="1"/>
      <name val="Calibri"/>
      <family val="2"/>
      <scheme val="minor"/>
    </font>
    <font>
      <b/>
      <sz val="11"/>
      <color theme="1"/>
      <name val="Calibri"/>
      <family val="2"/>
      <scheme val="minor"/>
    </font>
    <font>
      <b/>
      <sz val="11"/>
      <color rgb="FF7030A0"/>
      <name val="Calibri"/>
      <family val="2"/>
      <scheme val="minor"/>
    </font>
    <font>
      <sz val="9"/>
      <color theme="1"/>
      <name val="Calibri"/>
      <family val="2"/>
      <scheme val="minor"/>
    </font>
    <font>
      <i/>
      <sz val="9"/>
      <color theme="1"/>
      <name val="Calibri"/>
      <family val="2"/>
      <scheme val="minor"/>
    </font>
    <font>
      <b/>
      <sz val="9"/>
      <color theme="1"/>
      <name val="Calibri"/>
      <family val="2"/>
    </font>
    <font>
      <sz val="9"/>
      <color theme="1"/>
      <name val="Calibri"/>
      <family val="2"/>
    </font>
    <font>
      <i/>
      <sz val="9"/>
      <color theme="1"/>
      <name val="Calibri"/>
      <family val="2"/>
    </font>
    <font>
      <u/>
      <sz val="11"/>
      <color theme="10"/>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s>
  <cellStyleXfs count="3">
    <xf numFmtId="0" fontId="0" fillId="0" borderId="0"/>
    <xf numFmtId="43" fontId="1" fillId="0" borderId="0" applyFont="0" applyFill="0" applyBorder="0" applyAlignment="0" applyProtection="0"/>
    <xf numFmtId="0" fontId="9" fillId="0" borderId="0" applyNumberFormat="0" applyFill="0" applyBorder="0" applyAlignment="0" applyProtection="0"/>
  </cellStyleXfs>
  <cellXfs count="40">
    <xf numFmtId="0" fontId="0" fillId="0" borderId="0" xfId="0"/>
    <xf numFmtId="0" fontId="3" fillId="2" borderId="0" xfId="0" applyFont="1" applyFill="1"/>
    <xf numFmtId="0" fontId="0" fillId="2" borderId="0" xfId="0" applyFill="1"/>
    <xf numFmtId="0" fontId="2" fillId="2" borderId="1" xfId="0" applyFont="1" applyFill="1" applyBorder="1" applyAlignment="1">
      <alignment horizontal="center" vertical="top" wrapText="1"/>
    </xf>
    <xf numFmtId="0" fontId="2" fillId="2" borderId="1" xfId="0" applyFont="1" applyFill="1" applyBorder="1"/>
    <xf numFmtId="0" fontId="0" fillId="2" borderId="1" xfId="0" applyFill="1" applyBorder="1"/>
    <xf numFmtId="164" fontId="0" fillId="2" borderId="1" xfId="1" applyNumberFormat="1" applyFont="1" applyFill="1" applyBorder="1"/>
    <xf numFmtId="165" fontId="0" fillId="2" borderId="1" xfId="0" applyNumberFormat="1" applyFill="1" applyBorder="1"/>
    <xf numFmtId="0" fontId="2" fillId="2" borderId="2" xfId="0" applyFont="1" applyFill="1" applyBorder="1"/>
    <xf numFmtId="0" fontId="0" fillId="2" borderId="0" xfId="0" applyFill="1" applyBorder="1"/>
    <xf numFmtId="0" fontId="0" fillId="2" borderId="2" xfId="0" applyFill="1" applyBorder="1"/>
    <xf numFmtId="164" fontId="2" fillId="2" borderId="1" xfId="0" applyNumberFormat="1" applyFont="1" applyFill="1" applyBorder="1"/>
    <xf numFmtId="165" fontId="2" fillId="2" borderId="1" xfId="0" applyNumberFormat="1" applyFont="1" applyFill="1" applyBorder="1"/>
    <xf numFmtId="0" fontId="4" fillId="2" borderId="0" xfId="0" applyFont="1" applyFill="1"/>
    <xf numFmtId="0" fontId="2" fillId="2" borderId="0" xfId="0" applyFont="1" applyFill="1" applyBorder="1"/>
    <xf numFmtId="164" fontId="2" fillId="2" borderId="0" xfId="0" applyNumberFormat="1" applyFont="1" applyFill="1" applyBorder="1"/>
    <xf numFmtId="165" fontId="2" fillId="2" borderId="0" xfId="0" applyNumberFormat="1" applyFont="1" applyFill="1" applyBorder="1"/>
    <xf numFmtId="0" fontId="5" fillId="2" borderId="0" xfId="0" applyFont="1" applyFill="1"/>
    <xf numFmtId="0" fontId="0" fillId="2" borderId="0" xfId="0" applyFill="1" applyAlignment="1">
      <alignment wrapText="1"/>
    </xf>
    <xf numFmtId="164" fontId="6" fillId="2" borderId="3" xfId="1" applyNumberFormat="1" applyFont="1" applyFill="1" applyBorder="1" applyAlignment="1">
      <alignment horizontal="center" vertical="center" wrapText="1"/>
    </xf>
    <xf numFmtId="164" fontId="6" fillId="2" borderId="4" xfId="1" applyNumberFormat="1" applyFont="1" applyFill="1" applyBorder="1" applyAlignment="1">
      <alignment horizontal="center" vertical="center" wrapText="1"/>
    </xf>
    <xf numFmtId="164" fontId="6" fillId="2" borderId="5" xfId="1" applyNumberFormat="1" applyFont="1" applyFill="1" applyBorder="1" applyAlignment="1">
      <alignment horizontal="center" vertical="center" wrapText="1"/>
    </xf>
    <xf numFmtId="164" fontId="6" fillId="2" borderId="1" xfId="1" applyNumberFormat="1" applyFont="1" applyFill="1" applyBorder="1" applyAlignment="1">
      <alignment horizontal="center" vertical="center" wrapText="1"/>
    </xf>
    <xf numFmtId="164" fontId="7" fillId="2" borderId="6" xfId="1" applyNumberFormat="1" applyFont="1" applyFill="1" applyBorder="1" applyAlignment="1">
      <alignment vertical="center"/>
    </xf>
    <xf numFmtId="164" fontId="0" fillId="2" borderId="7" xfId="1" applyNumberFormat="1" applyFont="1" applyFill="1" applyBorder="1"/>
    <xf numFmtId="164" fontId="2" fillId="2" borderId="6" xfId="1" applyNumberFormat="1" applyFont="1" applyFill="1" applyBorder="1"/>
    <xf numFmtId="164" fontId="7" fillId="2" borderId="8" xfId="1" applyNumberFormat="1" applyFont="1" applyFill="1" applyBorder="1" applyAlignment="1">
      <alignment vertical="center"/>
    </xf>
    <xf numFmtId="164" fontId="0" fillId="2" borderId="0" xfId="1" applyNumberFormat="1" applyFont="1" applyFill="1" applyBorder="1"/>
    <xf numFmtId="164" fontId="2" fillId="2" borderId="8" xfId="1" applyNumberFormat="1" applyFont="1" applyFill="1" applyBorder="1"/>
    <xf numFmtId="164" fontId="7" fillId="2" borderId="9" xfId="1" applyNumberFormat="1" applyFont="1" applyFill="1" applyBorder="1" applyAlignment="1">
      <alignment vertical="center"/>
    </xf>
    <xf numFmtId="164" fontId="0" fillId="2" borderId="10" xfId="1" applyNumberFormat="1" applyFont="1" applyFill="1" applyBorder="1"/>
    <xf numFmtId="164" fontId="2" fillId="2" borderId="9" xfId="1" applyNumberFormat="1" applyFont="1" applyFill="1" applyBorder="1"/>
    <xf numFmtId="164" fontId="7" fillId="2" borderId="0" xfId="1" applyNumberFormat="1" applyFont="1" applyFill="1" applyBorder="1"/>
    <xf numFmtId="164" fontId="8" fillId="2" borderId="0" xfId="1" applyNumberFormat="1" applyFont="1" applyFill="1" applyBorder="1"/>
    <xf numFmtId="164" fontId="7" fillId="2" borderId="0" xfId="1" applyNumberFormat="1" applyFont="1" applyFill="1" applyBorder="1" applyAlignment="1">
      <alignment vertical="center"/>
    </xf>
    <xf numFmtId="164" fontId="0" fillId="2" borderId="0" xfId="1" applyNumberFormat="1" applyFont="1" applyFill="1"/>
    <xf numFmtId="0" fontId="3" fillId="3" borderId="0" xfId="0" applyFont="1" applyFill="1"/>
    <xf numFmtId="0" fontId="0" fillId="3" borderId="0" xfId="0" applyFill="1"/>
    <xf numFmtId="0" fontId="9" fillId="0" borderId="0" xfId="2"/>
    <xf numFmtId="0" fontId="9" fillId="3" borderId="0" xfId="2" applyFill="1"/>
  </cellXfs>
  <cellStyles count="3">
    <cellStyle name="Lien hypertexte" xfId="2" builtinId="8"/>
    <cellStyle name="Millier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tabSelected="1" workbookViewId="0"/>
  </sheetViews>
  <sheetFormatPr baseColWidth="10" defaultRowHeight="15" x14ac:dyDescent="0.25"/>
  <cols>
    <col min="1" max="16384" width="11.42578125" style="37"/>
  </cols>
  <sheetData>
    <row r="1" spans="1:2" x14ac:dyDescent="0.25">
      <c r="A1" s="36" t="s">
        <v>47</v>
      </c>
    </row>
    <row r="3" spans="1:2" x14ac:dyDescent="0.25">
      <c r="A3" s="38" t="s">
        <v>48</v>
      </c>
      <c r="B3" s="2"/>
    </row>
    <row r="4" spans="1:2" x14ac:dyDescent="0.25">
      <c r="A4" s="38" t="s">
        <v>49</v>
      </c>
      <c r="B4" s="2"/>
    </row>
    <row r="5" spans="1:2" x14ac:dyDescent="0.25">
      <c r="A5" s="1"/>
      <c r="B5" s="2"/>
    </row>
    <row r="6" spans="1:2" x14ac:dyDescent="0.25">
      <c r="A6" s="39" t="s">
        <v>50</v>
      </c>
    </row>
    <row r="8" spans="1:2" x14ac:dyDescent="0.25">
      <c r="A8" s="39" t="s">
        <v>51</v>
      </c>
    </row>
  </sheetData>
  <hyperlinks>
    <hyperlink ref="A3" location="Pop0!A1" display="Pop0 : Principaux pays d'origine pour les immigrés "/>
    <hyperlink ref="A4" location="Pop0!A20" display="Pop0 : Principales nationalités des étrangers"/>
    <hyperlink ref="A6" location="Men0!A1" display="Men0 : Ménages et personnes immigrés selon la définition retenue"/>
    <hyperlink ref="A8" location="Fam0!A1" display="Fam0 : Familles et personnes immigrées selon la définition retenu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workbookViewId="0"/>
  </sheetViews>
  <sheetFormatPr baseColWidth="10" defaultRowHeight="15" x14ac:dyDescent="0.25"/>
  <cols>
    <col min="1" max="1" width="6.42578125" style="2" customWidth="1"/>
    <col min="2" max="2" width="18.140625" style="2" customWidth="1"/>
    <col min="3" max="3" width="13" style="2" customWidth="1"/>
    <col min="4" max="4" width="15.5703125" style="2" customWidth="1"/>
    <col min="5" max="5" width="12.5703125" style="2" customWidth="1"/>
    <col min="6" max="6" width="15.5703125" style="2" customWidth="1"/>
    <col min="7" max="16384" width="11.42578125" style="2"/>
  </cols>
  <sheetData>
    <row r="1" spans="1:6" x14ac:dyDescent="0.25">
      <c r="A1" s="1" t="s">
        <v>0</v>
      </c>
    </row>
    <row r="2" spans="1:6" x14ac:dyDescent="0.25">
      <c r="A2" s="1"/>
    </row>
    <row r="3" spans="1:6" ht="45" x14ac:dyDescent="0.25">
      <c r="A3" s="3"/>
      <c r="B3" s="3" t="s">
        <v>1</v>
      </c>
      <c r="C3" s="3" t="s">
        <v>2</v>
      </c>
      <c r="D3" s="3" t="s">
        <v>3</v>
      </c>
    </row>
    <row r="4" spans="1:6" x14ac:dyDescent="0.25">
      <c r="A4" s="4">
        <v>1</v>
      </c>
      <c r="B4" s="5" t="s">
        <v>4</v>
      </c>
      <c r="C4" s="6">
        <v>10711</v>
      </c>
      <c r="D4" s="7">
        <f>C4/$C$15*100</f>
        <v>57.471696088426249</v>
      </c>
    </row>
    <row r="5" spans="1:6" x14ac:dyDescent="0.25">
      <c r="A5" s="4">
        <v>2</v>
      </c>
      <c r="B5" s="5" t="s">
        <v>5</v>
      </c>
      <c r="C5" s="6">
        <v>3934</v>
      </c>
      <c r="D5" s="7">
        <f t="shared" ref="D5:D15" si="0">C5/$C$15*100</f>
        <v>21.10854751301175</v>
      </c>
    </row>
    <row r="6" spans="1:6" x14ac:dyDescent="0.25">
      <c r="A6" s="4">
        <v>3</v>
      </c>
      <c r="B6" s="5" t="s">
        <v>6</v>
      </c>
      <c r="C6" s="6">
        <v>755</v>
      </c>
      <c r="D6" s="7">
        <f t="shared" si="0"/>
        <v>4.0510811825937649</v>
      </c>
    </row>
    <row r="7" spans="1:6" x14ac:dyDescent="0.25">
      <c r="A7" s="4">
        <v>4</v>
      </c>
      <c r="B7" s="5" t="s">
        <v>7</v>
      </c>
      <c r="C7" s="6">
        <v>283</v>
      </c>
      <c r="D7" s="7">
        <f t="shared" si="0"/>
        <v>1.5184847346675967</v>
      </c>
    </row>
    <row r="8" spans="1:6" x14ac:dyDescent="0.25">
      <c r="A8" s="4">
        <v>5</v>
      </c>
      <c r="B8" s="5" t="s">
        <v>8</v>
      </c>
      <c r="C8" s="6">
        <v>224</v>
      </c>
      <c r="D8" s="7">
        <f t="shared" si="0"/>
        <v>1.2019101786768258</v>
      </c>
    </row>
    <row r="9" spans="1:6" x14ac:dyDescent="0.25">
      <c r="A9" s="4">
        <v>6</v>
      </c>
      <c r="B9" s="5" t="s">
        <v>9</v>
      </c>
      <c r="C9" s="6">
        <v>186</v>
      </c>
      <c r="D9" s="7">
        <f t="shared" si="0"/>
        <v>0.99801470193700692</v>
      </c>
    </row>
    <row r="10" spans="1:6" x14ac:dyDescent="0.25">
      <c r="A10" s="4">
        <v>7</v>
      </c>
      <c r="B10" s="5" t="s">
        <v>10</v>
      </c>
      <c r="C10" s="6">
        <v>161</v>
      </c>
      <c r="D10" s="7">
        <f t="shared" si="0"/>
        <v>0.86387294092396849</v>
      </c>
    </row>
    <row r="11" spans="1:6" x14ac:dyDescent="0.25">
      <c r="A11" s="4">
        <v>8</v>
      </c>
      <c r="B11" s="5" t="s">
        <v>52</v>
      </c>
      <c r="C11" s="6">
        <v>142</v>
      </c>
      <c r="D11" s="7">
        <f t="shared" si="0"/>
        <v>0.76192520255405916</v>
      </c>
    </row>
    <row r="12" spans="1:6" x14ac:dyDescent="0.25">
      <c r="A12" s="4">
        <v>9</v>
      </c>
      <c r="B12" s="5" t="s">
        <v>12</v>
      </c>
      <c r="C12" s="6">
        <v>140</v>
      </c>
      <c r="D12" s="7">
        <f t="shared" si="0"/>
        <v>0.75119386167301605</v>
      </c>
    </row>
    <row r="13" spans="1:6" x14ac:dyDescent="0.25">
      <c r="A13" s="4">
        <v>10</v>
      </c>
      <c r="B13" s="5" t="s">
        <v>11</v>
      </c>
      <c r="C13" s="6">
        <v>130</v>
      </c>
      <c r="D13" s="7">
        <f t="shared" si="0"/>
        <v>0.69753715726780063</v>
      </c>
    </row>
    <row r="14" spans="1:6" x14ac:dyDescent="0.25">
      <c r="A14" s="8"/>
      <c r="B14" s="5" t="s">
        <v>13</v>
      </c>
      <c r="C14" s="6">
        <v>1971</v>
      </c>
      <c r="D14" s="7">
        <f t="shared" si="0"/>
        <v>10.575736438267962</v>
      </c>
      <c r="E14" s="9"/>
      <c r="F14" s="9"/>
    </row>
    <row r="15" spans="1:6" x14ac:dyDescent="0.25">
      <c r="A15" s="10"/>
      <c r="B15" s="4" t="s">
        <v>14</v>
      </c>
      <c r="C15" s="11">
        <f>SUM(C4:C14)</f>
        <v>18637</v>
      </c>
      <c r="D15" s="12">
        <f t="shared" si="0"/>
        <v>100</v>
      </c>
    </row>
    <row r="16" spans="1:6" x14ac:dyDescent="0.25">
      <c r="A16" s="13" t="s">
        <v>56</v>
      </c>
      <c r="B16" s="14"/>
      <c r="C16" s="15"/>
      <c r="D16" s="16"/>
    </row>
    <row r="17" spans="1:4" x14ac:dyDescent="0.25">
      <c r="A17" s="13" t="s">
        <v>15</v>
      </c>
      <c r="B17" s="14"/>
      <c r="C17" s="15"/>
      <c r="D17" s="16"/>
    </row>
    <row r="18" spans="1:4" x14ac:dyDescent="0.25">
      <c r="A18" s="17" t="s">
        <v>53</v>
      </c>
      <c r="B18" s="14"/>
      <c r="C18" s="15"/>
      <c r="D18" s="16"/>
    </row>
    <row r="19" spans="1:4" x14ac:dyDescent="0.25">
      <c r="A19" s="9"/>
      <c r="B19" s="14"/>
      <c r="C19" s="15"/>
      <c r="D19" s="16"/>
    </row>
    <row r="20" spans="1:4" x14ac:dyDescent="0.25">
      <c r="A20" s="1" t="s">
        <v>16</v>
      </c>
    </row>
    <row r="22" spans="1:4" ht="45" x14ac:dyDescent="0.25">
      <c r="A22" s="3"/>
      <c r="B22" s="3" t="s">
        <v>17</v>
      </c>
      <c r="C22" s="3" t="s">
        <v>18</v>
      </c>
      <c r="D22" s="3" t="s">
        <v>19</v>
      </c>
    </row>
    <row r="23" spans="1:4" x14ac:dyDescent="0.25">
      <c r="A23" s="4">
        <v>1</v>
      </c>
      <c r="B23" s="5" t="s">
        <v>20</v>
      </c>
      <c r="C23" s="6">
        <v>13260</v>
      </c>
      <c r="D23" s="7">
        <f>C23/$C$34*100</f>
        <v>67.812212335072104</v>
      </c>
    </row>
    <row r="24" spans="1:4" x14ac:dyDescent="0.25">
      <c r="A24" s="4">
        <v>2</v>
      </c>
      <c r="B24" s="5" t="s">
        <v>21</v>
      </c>
      <c r="C24" s="6">
        <v>3400</v>
      </c>
      <c r="D24" s="7">
        <f t="shared" ref="D24:D33" si="1">C24/$C$34*100</f>
        <v>17.387746752582594</v>
      </c>
    </row>
    <row r="25" spans="1:4" x14ac:dyDescent="0.25">
      <c r="A25" s="4">
        <v>3</v>
      </c>
      <c r="B25" s="5" t="s">
        <v>22</v>
      </c>
      <c r="C25" s="6">
        <v>852</v>
      </c>
      <c r="D25" s="7">
        <f t="shared" si="1"/>
        <v>4.3571647744706965</v>
      </c>
    </row>
    <row r="26" spans="1:4" x14ac:dyDescent="0.25">
      <c r="A26" s="4">
        <v>4</v>
      </c>
      <c r="B26" s="5" t="s">
        <v>23</v>
      </c>
      <c r="C26" s="6">
        <v>312</v>
      </c>
      <c r="D26" s="7">
        <f t="shared" si="1"/>
        <v>1.5955814667075789</v>
      </c>
    </row>
    <row r="27" spans="1:4" x14ac:dyDescent="0.25">
      <c r="A27" s="4">
        <v>5</v>
      </c>
      <c r="B27" s="5" t="s">
        <v>24</v>
      </c>
      <c r="C27" s="6">
        <v>168</v>
      </c>
      <c r="D27" s="7">
        <f t="shared" si="1"/>
        <v>0.859159251304081</v>
      </c>
    </row>
    <row r="28" spans="1:4" x14ac:dyDescent="0.25">
      <c r="A28" s="4">
        <v>6</v>
      </c>
      <c r="B28" s="5" t="s">
        <v>25</v>
      </c>
      <c r="C28" s="6">
        <v>138</v>
      </c>
      <c r="D28" s="7">
        <f t="shared" si="1"/>
        <v>0.70573795642835224</v>
      </c>
    </row>
    <row r="29" spans="1:4" x14ac:dyDescent="0.25">
      <c r="A29" s="4">
        <v>7</v>
      </c>
      <c r="B29" s="5" t="s">
        <v>28</v>
      </c>
      <c r="C29" s="6">
        <v>107</v>
      </c>
      <c r="D29" s="7">
        <f t="shared" si="1"/>
        <v>0.5472026183900992</v>
      </c>
    </row>
    <row r="30" spans="1:4" x14ac:dyDescent="0.25">
      <c r="A30" s="4">
        <v>8</v>
      </c>
      <c r="B30" s="5" t="s">
        <v>27</v>
      </c>
      <c r="C30" s="6">
        <v>98</v>
      </c>
      <c r="D30" s="7">
        <f t="shared" si="1"/>
        <v>0.50117622992738053</v>
      </c>
    </row>
    <row r="31" spans="1:4" x14ac:dyDescent="0.25">
      <c r="A31" s="4">
        <v>9</v>
      </c>
      <c r="B31" s="5" t="s">
        <v>29</v>
      </c>
      <c r="C31" s="6">
        <v>93</v>
      </c>
      <c r="D31" s="7">
        <f t="shared" si="1"/>
        <v>0.47560601411475911</v>
      </c>
    </row>
    <row r="32" spans="1:4" x14ac:dyDescent="0.25">
      <c r="A32" s="4">
        <v>10</v>
      </c>
      <c r="B32" s="5" t="s">
        <v>26</v>
      </c>
      <c r="C32" s="6">
        <v>92</v>
      </c>
      <c r="D32" s="7">
        <f t="shared" si="1"/>
        <v>0.47049197095223483</v>
      </c>
    </row>
    <row r="33" spans="1:4" x14ac:dyDescent="0.25">
      <c r="A33" s="8"/>
      <c r="B33" s="5" t="s">
        <v>30</v>
      </c>
      <c r="C33" s="6">
        <v>1034</v>
      </c>
      <c r="D33" s="7">
        <f t="shared" si="1"/>
        <v>5.2879206300501176</v>
      </c>
    </row>
    <row r="34" spans="1:4" x14ac:dyDescent="0.25">
      <c r="A34" s="10"/>
      <c r="B34" s="4" t="s">
        <v>14</v>
      </c>
      <c r="C34" s="11">
        <f>SUM(C23:C33)</f>
        <v>19554</v>
      </c>
      <c r="D34" s="12">
        <f>SUM(D23:D33)</f>
        <v>100.00000000000001</v>
      </c>
    </row>
    <row r="35" spans="1:4" x14ac:dyDescent="0.25">
      <c r="A35" s="13" t="s">
        <v>57</v>
      </c>
    </row>
    <row r="36" spans="1:4" x14ac:dyDescent="0.25">
      <c r="A36" s="13" t="s">
        <v>15</v>
      </c>
    </row>
    <row r="37" spans="1:4" x14ac:dyDescent="0.25">
      <c r="A37" s="17" t="s">
        <v>53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1"/>
  <sheetViews>
    <sheetView workbookViewId="0"/>
  </sheetViews>
  <sheetFormatPr baseColWidth="10" defaultRowHeight="15" x14ac:dyDescent="0.25"/>
  <cols>
    <col min="1" max="1" width="22.85546875" style="2" customWidth="1"/>
    <col min="2" max="2" width="27.140625" style="2" customWidth="1"/>
    <col min="3" max="3" width="25" style="2" customWidth="1"/>
    <col min="4" max="4" width="17.7109375" style="2" customWidth="1"/>
    <col min="5" max="5" width="25.5703125" style="2" customWidth="1"/>
    <col min="6" max="6" width="15.42578125" style="2" customWidth="1"/>
    <col min="7" max="16384" width="11.42578125" style="2"/>
  </cols>
  <sheetData>
    <row r="1" spans="1:9" x14ac:dyDescent="0.25">
      <c r="A1" s="1" t="s">
        <v>31</v>
      </c>
    </row>
    <row r="3" spans="1:9" ht="24" x14ac:dyDescent="0.25">
      <c r="A3" s="18"/>
      <c r="B3" s="19" t="s">
        <v>32</v>
      </c>
      <c r="C3" s="20" t="s">
        <v>33</v>
      </c>
      <c r="D3" s="20" t="s">
        <v>34</v>
      </c>
      <c r="E3" s="21" t="s">
        <v>35</v>
      </c>
      <c r="F3" s="22" t="s">
        <v>36</v>
      </c>
      <c r="G3" s="18"/>
      <c r="H3" s="18"/>
      <c r="I3" s="18"/>
    </row>
    <row r="4" spans="1:9" x14ac:dyDescent="0.25">
      <c r="A4" s="23" t="s">
        <v>37</v>
      </c>
      <c r="B4" s="24">
        <v>13283.49</v>
      </c>
      <c r="C4" s="24">
        <v>12850.45</v>
      </c>
      <c r="D4" s="24">
        <v>10348.09</v>
      </c>
      <c r="E4" s="24">
        <v>9262.6200000000008</v>
      </c>
      <c r="F4" s="25">
        <v>171758.03</v>
      </c>
    </row>
    <row r="5" spans="1:9" x14ac:dyDescent="0.25">
      <c r="A5" s="26" t="s">
        <v>38</v>
      </c>
      <c r="B5" s="27">
        <v>37800.19</v>
      </c>
      <c r="C5" s="27">
        <v>36232.83</v>
      </c>
      <c r="D5" s="27">
        <v>28049.88</v>
      </c>
      <c r="E5" s="27">
        <v>24441.58</v>
      </c>
      <c r="F5" s="28">
        <v>394447.3</v>
      </c>
    </row>
    <row r="6" spans="1:9" x14ac:dyDescent="0.25">
      <c r="A6" s="29" t="s">
        <v>39</v>
      </c>
      <c r="B6" s="30">
        <v>18568.25</v>
      </c>
      <c r="C6" s="30">
        <v>18076.95</v>
      </c>
      <c r="D6" s="30">
        <v>15248.33</v>
      </c>
      <c r="E6" s="30">
        <v>14093.07</v>
      </c>
      <c r="F6" s="31">
        <v>18568.25</v>
      </c>
    </row>
    <row r="7" spans="1:9" x14ac:dyDescent="0.25">
      <c r="A7" s="32" t="s">
        <v>40</v>
      </c>
    </row>
    <row r="8" spans="1:9" x14ac:dyDescent="0.25">
      <c r="A8" s="32" t="str">
        <f>IF(1&lt;2,"Lecture : en 2015, "&amp;ROUND(D4,0)&amp;" ménages ont pour personne de référence un individu immigré. Ces ménages comptent "&amp;ROUND(D5,0)&amp;" personnes dont "&amp;ROUND(D6,0)&amp;" personnes immigrées.")</f>
        <v>Lecture : en 2015, 10348 ménages ont pour personne de référence un individu immigré. Ces ménages comptent 28050 personnes dont 15248 personnes immigrées.</v>
      </c>
    </row>
    <row r="9" spans="1:9" x14ac:dyDescent="0.25">
      <c r="A9" s="33" t="s">
        <v>54</v>
      </c>
    </row>
    <row r="11" spans="1:9" x14ac:dyDescent="0.25">
      <c r="A11" s="32" t="s">
        <v>41</v>
      </c>
    </row>
  </sheetData>
  <pageMargins left="0.7" right="0.7" top="0.75" bottom="0.75" header="0.3" footer="0.3"/>
  <pageSetup paperSize="9" scale="6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2"/>
  <sheetViews>
    <sheetView workbookViewId="0"/>
  </sheetViews>
  <sheetFormatPr baseColWidth="10" defaultColWidth="24.42578125" defaultRowHeight="15" x14ac:dyDescent="0.25"/>
  <cols>
    <col min="1" max="1" width="21.5703125" style="2" customWidth="1"/>
    <col min="2" max="5" width="32.140625" style="2" customWidth="1"/>
    <col min="6" max="16384" width="24.42578125" style="2"/>
  </cols>
  <sheetData>
    <row r="1" spans="1:6" x14ac:dyDescent="0.25">
      <c r="A1" s="1" t="s">
        <v>42</v>
      </c>
    </row>
    <row r="3" spans="1:6" ht="24" x14ac:dyDescent="0.25">
      <c r="A3" s="18"/>
      <c r="B3" s="19" t="s">
        <v>43</v>
      </c>
      <c r="C3" s="20" t="s">
        <v>33</v>
      </c>
      <c r="D3" s="20" t="s">
        <v>34</v>
      </c>
      <c r="E3" s="21" t="s">
        <v>35</v>
      </c>
      <c r="F3" s="22" t="s">
        <v>36</v>
      </c>
    </row>
    <row r="4" spans="1:6" x14ac:dyDescent="0.25">
      <c r="A4" s="23" t="s">
        <v>44</v>
      </c>
      <c r="B4" s="24">
        <v>9807.6299999999992</v>
      </c>
      <c r="C4" s="24">
        <v>9710.64</v>
      </c>
      <c r="D4" s="24">
        <v>7200.65</v>
      </c>
      <c r="E4" s="24">
        <v>6112.68</v>
      </c>
      <c r="F4" s="25">
        <v>108957.21</v>
      </c>
    </row>
    <row r="5" spans="1:6" x14ac:dyDescent="0.25">
      <c r="A5" s="26" t="s">
        <v>38</v>
      </c>
      <c r="B5" s="27">
        <v>31035.19</v>
      </c>
      <c r="C5" s="27">
        <v>30690.62</v>
      </c>
      <c r="D5" s="27">
        <v>22825.8</v>
      </c>
      <c r="E5" s="27">
        <v>19323.8</v>
      </c>
      <c r="F5" s="28">
        <v>312037.58</v>
      </c>
    </row>
    <row r="6" spans="1:6" x14ac:dyDescent="0.25">
      <c r="A6" s="29" t="s">
        <v>45</v>
      </c>
      <c r="B6" s="30">
        <v>13788.16</v>
      </c>
      <c r="C6" s="30">
        <v>13671.06</v>
      </c>
      <c r="D6" s="30">
        <v>10898.68</v>
      </c>
      <c r="E6" s="30">
        <v>9763.43</v>
      </c>
      <c r="F6" s="31">
        <v>13788.16</v>
      </c>
    </row>
    <row r="7" spans="1:6" x14ac:dyDescent="0.25">
      <c r="A7" s="32" t="s">
        <v>15</v>
      </c>
    </row>
    <row r="8" spans="1:6" x14ac:dyDescent="0.25">
      <c r="A8" s="34" t="s">
        <v>55</v>
      </c>
    </row>
    <row r="9" spans="1:6" x14ac:dyDescent="0.25">
      <c r="A9" s="33" t="s">
        <v>54</v>
      </c>
    </row>
    <row r="11" spans="1:6" x14ac:dyDescent="0.25">
      <c r="A11" s="34" t="s">
        <v>46</v>
      </c>
      <c r="F11" s="35"/>
    </row>
    <row r="12" spans="1:6" x14ac:dyDescent="0.25">
      <c r="F12" s="35"/>
    </row>
  </sheetData>
  <pageMargins left="0.7" right="0.7" top="0.75" bottom="0.75" header="0.3" footer="0.3"/>
  <pageSetup paperSize="9" scale="6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2</vt:i4>
      </vt:variant>
    </vt:vector>
  </HeadingPairs>
  <TitlesOfParts>
    <vt:vector size="6" baseType="lpstr">
      <vt:lpstr>Sommaire</vt:lpstr>
      <vt:lpstr>Pop0</vt:lpstr>
      <vt:lpstr>Men0</vt:lpstr>
      <vt:lpstr>Fam0</vt:lpstr>
      <vt:lpstr>Fam0!Zone_d_impression</vt:lpstr>
      <vt:lpstr>Men0!Zone_d_impression</vt:lpstr>
    </vt:vector>
  </TitlesOfParts>
  <Company>DGEF</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AUNAY Typhaine</dc:creator>
  <cp:lastModifiedBy>COURT Loreline</cp:lastModifiedBy>
  <dcterms:created xsi:type="dcterms:W3CDTF">2018-03-08T14:06:50Z</dcterms:created>
  <dcterms:modified xsi:type="dcterms:W3CDTF">2018-12-20T10:09:14Z</dcterms:modified>
</cp:coreProperties>
</file>