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an01gar.ac.int\dgef\BELLECHASSE\DSED\2_DEES\05_DIFFUSION\G_Tableaux statistiques\2_RP\RP2015\1_Internet\DOM\"/>
    </mc:Choice>
  </mc:AlternateContent>
  <bookViews>
    <workbookView xWindow="0" yWindow="0" windowWidth="28800" windowHeight="14235"/>
  </bookViews>
  <sheets>
    <sheet name="Sommaire" sheetId="4" r:id="rId1"/>
    <sheet name="Pop0" sheetId="1" r:id="rId2"/>
    <sheet name="Men0" sheetId="2" r:id="rId3"/>
    <sheet name="Fam0" sheetId="3" r:id="rId4"/>
  </sheets>
  <definedNames>
    <definedName name="_xlnm.Print_Area" localSheetId="3">Fam0!$A$1:$G$12</definedName>
    <definedName name="_xlnm.Print_Area" localSheetId="2">Men0!$A$1:$K$13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2" l="1"/>
  <c r="C34" i="1"/>
  <c r="C15" i="1"/>
  <c r="D27" i="1" l="1"/>
  <c r="D33" i="1"/>
  <c r="D28" i="1"/>
  <c r="D26" i="1"/>
  <c r="D25" i="1"/>
  <c r="D13" i="1"/>
  <c r="D14" i="1"/>
  <c r="D7" i="1"/>
  <c r="D6" i="1"/>
  <c r="D29" i="1" l="1"/>
  <c r="D8" i="1"/>
  <c r="D15" i="1"/>
  <c r="D30" i="1"/>
  <c r="D9" i="1"/>
  <c r="D23" i="1"/>
  <c r="D31" i="1"/>
  <c r="D10" i="1"/>
  <c r="D24" i="1"/>
  <c r="D32" i="1"/>
  <c r="D11" i="1"/>
  <c r="D4" i="1"/>
  <c r="D12" i="1"/>
  <c r="D5" i="1"/>
  <c r="D34" i="1" l="1"/>
</calcChain>
</file>

<file path=xl/sharedStrings.xml><?xml version="1.0" encoding="utf-8"?>
<sst xmlns="http://schemas.openxmlformats.org/spreadsheetml/2006/main" count="68" uniqueCount="58">
  <si>
    <t xml:space="preserve">Principaux pays d'origine pour les immigrés </t>
  </si>
  <si>
    <t>Origine des immigrés</t>
  </si>
  <si>
    <t>Nombre d'immigrés</t>
  </si>
  <si>
    <t>Part dans le total des immigrés (en %)</t>
  </si>
  <si>
    <t xml:space="preserve">Haïti </t>
  </si>
  <si>
    <t>Dominique</t>
  </si>
  <si>
    <t>Dominicaine (Rép.)</t>
  </si>
  <si>
    <t>Belgique</t>
  </si>
  <si>
    <t>Liban</t>
  </si>
  <si>
    <t>Syrie</t>
  </si>
  <si>
    <t>Chine (Rép. Pop)</t>
  </si>
  <si>
    <t>Algérie</t>
  </si>
  <si>
    <t>Espagne</t>
  </si>
  <si>
    <t>Autres origines</t>
  </si>
  <si>
    <t>Total</t>
  </si>
  <si>
    <t>Champ : Guadeloupe.</t>
  </si>
  <si>
    <t>Principales nationalités des étrangers</t>
  </si>
  <si>
    <t>Nationalité des étrangers</t>
  </si>
  <si>
    <t>Nombre d'étrangers</t>
  </si>
  <si>
    <t>Part dans le total des étrangers (en %)</t>
  </si>
  <si>
    <t>Haïtiens</t>
  </si>
  <si>
    <t>Dominiquais</t>
  </si>
  <si>
    <t>Dominicains</t>
  </si>
  <si>
    <t>Belges</t>
  </si>
  <si>
    <t>Chinois</t>
  </si>
  <si>
    <t>Espagnols</t>
  </si>
  <si>
    <t>Italiens</t>
  </si>
  <si>
    <t>Portugais</t>
  </si>
  <si>
    <t>Suisses</t>
  </si>
  <si>
    <t>Saint-Luciens</t>
  </si>
  <si>
    <t>Autres nationalités</t>
  </si>
  <si>
    <t>Ménages et personnes immigrés selon la définition retenue</t>
  </si>
  <si>
    <t>Ménage avec au moins un immigré</t>
  </si>
  <si>
    <t>Personne de référence et/ou conjoint sont immigrés</t>
  </si>
  <si>
    <t>Personne de référence immigrée</t>
  </si>
  <si>
    <t>Personne de référence et son conjoint éventuel sont immigrés</t>
  </si>
  <si>
    <t>Ensemble</t>
  </si>
  <si>
    <t>Ménages</t>
  </si>
  <si>
    <t xml:space="preserve">Personnes </t>
  </si>
  <si>
    <t>Personnes immigreés</t>
  </si>
  <si>
    <t>Champ : Guadeloupe</t>
  </si>
  <si>
    <t>Note : dans la suite des tableaux, la définition d'un ménage immigré retenue est celle établie en fonction de la personne de référence. Un ménage est qualifié d'immigré lorsque la personne de référence du ménage est immigrée.</t>
  </si>
  <si>
    <t>Familles et personnes immigrées selon la définition retenue</t>
  </si>
  <si>
    <t>Familles avec au moins un immigré</t>
  </si>
  <si>
    <t>Familles</t>
  </si>
  <si>
    <t>Personnes immigrées</t>
  </si>
  <si>
    <t>Note : dans la suite des tableaux, la définition d'une famille immigrée retenue est celle établie en fonction de la personne de référence. Une famille est qualifiée d'immigrée lorsque la personne de référence de la famille est immigrée.</t>
  </si>
  <si>
    <t>Sommaire</t>
  </si>
  <si>
    <t xml:space="preserve">Pop0 : Principaux pays d'origine pour les immigrés </t>
  </si>
  <si>
    <t>Pop0 : Principales nationalités des étrangers</t>
  </si>
  <si>
    <t>Men0 : Ménages et personnes immigrés selon la définition retenue</t>
  </si>
  <si>
    <t>Fam0 : Familles et personnes immigrées selon la définition retenue</t>
  </si>
  <si>
    <t>Maroc</t>
  </si>
  <si>
    <t>Source : Insee, RP2015, exploitation principale.</t>
  </si>
  <si>
    <t>Source : Insee, RP2015, exploitation complémentaire.</t>
  </si>
  <si>
    <t>Lecture : en 2015, 7 201 familles ont pour personne de référence un individu immigré. Ces familles comptent 22 826 personnes dont 10 899 personnes immigrées.</t>
  </si>
  <si>
    <t>Note : un immigré est une personne née étrangère à l'étranger.</t>
  </si>
  <si>
    <t>Note : Un étranger est une personne de nationalité étrangère.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</si>
</sst>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 _€_-;\-* #,##0\ _€_-;_-* &quot;-&quot;??\ _€_-;_-@_-"/>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rgb="FF7030A0"/>
      <name val="Calibri"/>
      <family val="2"/>
      <scheme val="minor"/>
    </font>
    <font>
      <sz val="9"/>
      <color theme="1"/>
      <name val="Calibri"/>
      <family val="2"/>
      <scheme val="minor"/>
    </font>
    <font>
      <i/>
      <sz val="9"/>
      <color theme="1"/>
      <name val="Calibri"/>
      <family val="2"/>
      <scheme val="minor"/>
    </font>
    <font>
      <b/>
      <sz val="9"/>
      <color theme="1"/>
      <name val="Calibri"/>
      <family val="2"/>
    </font>
    <font>
      <sz val="9"/>
      <color theme="1"/>
      <name val="Calibri"/>
      <family val="2"/>
    </font>
    <font>
      <i/>
      <sz val="9"/>
      <color theme="1"/>
      <name val="Calibri"/>
      <family val="2"/>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40">
    <xf numFmtId="0" fontId="0" fillId="0" borderId="0" xfId="0"/>
    <xf numFmtId="0" fontId="3" fillId="2" borderId="0" xfId="0" applyFont="1" applyFill="1"/>
    <xf numFmtId="0" fontId="0" fillId="2" borderId="0" xfId="0" applyFill="1"/>
    <xf numFmtId="0" fontId="2" fillId="2" borderId="1" xfId="0" applyFont="1" applyFill="1" applyBorder="1" applyAlignment="1">
      <alignment horizontal="center" vertical="top" wrapText="1"/>
    </xf>
    <xf numFmtId="0" fontId="2" fillId="2" borderId="1" xfId="0" applyFont="1" applyFill="1" applyBorder="1"/>
    <xf numFmtId="0" fontId="0" fillId="2" borderId="1" xfId="0" applyFill="1" applyBorder="1"/>
    <xf numFmtId="164" fontId="0" fillId="2" borderId="1" xfId="1" applyNumberFormat="1" applyFont="1" applyFill="1" applyBorder="1"/>
    <xf numFmtId="165" fontId="0" fillId="2" borderId="1" xfId="0" applyNumberFormat="1" applyFill="1" applyBorder="1"/>
    <xf numFmtId="0" fontId="2" fillId="2" borderId="2" xfId="0" applyFont="1" applyFill="1" applyBorder="1"/>
    <xf numFmtId="0" fontId="0" fillId="2" borderId="0" xfId="0" applyFill="1" applyBorder="1"/>
    <xf numFmtId="0" fontId="0" fillId="2" borderId="2" xfId="0" applyFill="1" applyBorder="1"/>
    <xf numFmtId="164" fontId="2" fillId="2" borderId="1" xfId="0" applyNumberFormat="1" applyFont="1" applyFill="1" applyBorder="1"/>
    <xf numFmtId="165" fontId="2" fillId="2" borderId="1" xfId="0" applyNumberFormat="1" applyFont="1" applyFill="1" applyBorder="1"/>
    <xf numFmtId="0" fontId="4" fillId="2" borderId="0" xfId="0" applyFont="1" applyFill="1"/>
    <xf numFmtId="0" fontId="2" fillId="2" borderId="0" xfId="0" applyFont="1" applyFill="1" applyBorder="1"/>
    <xf numFmtId="164" fontId="2" fillId="2" borderId="0" xfId="0" applyNumberFormat="1" applyFont="1" applyFill="1" applyBorder="1"/>
    <xf numFmtId="165" fontId="2" fillId="2" borderId="0" xfId="0" applyNumberFormat="1" applyFont="1" applyFill="1" applyBorder="1"/>
    <xf numFmtId="0" fontId="5" fillId="2" borderId="0" xfId="0" applyFont="1" applyFill="1"/>
    <xf numFmtId="0" fontId="0" fillId="2" borderId="0" xfId="0" applyFill="1" applyAlignment="1">
      <alignment wrapText="1"/>
    </xf>
    <xf numFmtId="164" fontId="6" fillId="2" borderId="3" xfId="1" applyNumberFormat="1" applyFont="1" applyFill="1" applyBorder="1" applyAlignment="1">
      <alignment horizontal="center" vertical="center" wrapText="1"/>
    </xf>
    <xf numFmtId="164" fontId="6" fillId="2" borderId="4" xfId="1" applyNumberFormat="1" applyFont="1" applyFill="1" applyBorder="1" applyAlignment="1">
      <alignment horizontal="center" vertical="center" wrapText="1"/>
    </xf>
    <xf numFmtId="164" fontId="6" fillId="2" borderId="5" xfId="1" applyNumberFormat="1" applyFont="1" applyFill="1" applyBorder="1" applyAlignment="1">
      <alignment horizontal="center" vertical="center" wrapText="1"/>
    </xf>
    <xf numFmtId="164" fontId="6" fillId="2" borderId="1" xfId="1" applyNumberFormat="1" applyFont="1" applyFill="1" applyBorder="1" applyAlignment="1">
      <alignment horizontal="center" vertical="center" wrapText="1"/>
    </xf>
    <xf numFmtId="164" fontId="7" fillId="2" borderId="6" xfId="1" applyNumberFormat="1" applyFont="1" applyFill="1" applyBorder="1" applyAlignment="1">
      <alignment vertical="center"/>
    </xf>
    <xf numFmtId="164" fontId="0" fillId="2" borderId="7" xfId="1" applyNumberFormat="1" applyFont="1" applyFill="1" applyBorder="1"/>
    <xf numFmtId="164" fontId="2" fillId="2" borderId="6" xfId="1" applyNumberFormat="1" applyFont="1" applyFill="1" applyBorder="1"/>
    <xf numFmtId="164" fontId="7" fillId="2" borderId="8" xfId="1" applyNumberFormat="1" applyFont="1" applyFill="1" applyBorder="1" applyAlignment="1">
      <alignment vertical="center"/>
    </xf>
    <xf numFmtId="164" fontId="0" fillId="2" borderId="0" xfId="1" applyNumberFormat="1" applyFont="1" applyFill="1" applyBorder="1"/>
    <xf numFmtId="164" fontId="2" fillId="2" borderId="8" xfId="1" applyNumberFormat="1" applyFont="1" applyFill="1" applyBorder="1"/>
    <xf numFmtId="164" fontId="7" fillId="2" borderId="9" xfId="1" applyNumberFormat="1" applyFont="1" applyFill="1" applyBorder="1" applyAlignment="1">
      <alignment vertical="center"/>
    </xf>
    <xf numFmtId="164" fontId="0" fillId="2" borderId="10" xfId="1" applyNumberFormat="1" applyFont="1" applyFill="1" applyBorder="1"/>
    <xf numFmtId="164" fontId="2" fillId="2" borderId="9" xfId="1" applyNumberFormat="1" applyFont="1" applyFill="1" applyBorder="1"/>
    <xf numFmtId="164" fontId="7" fillId="2" borderId="0" xfId="1" applyNumberFormat="1" applyFont="1" applyFill="1" applyBorder="1"/>
    <xf numFmtId="164" fontId="8" fillId="2" borderId="0" xfId="1" applyNumberFormat="1" applyFont="1" applyFill="1" applyBorder="1"/>
    <xf numFmtId="164" fontId="7" fillId="2" borderId="0" xfId="1" applyNumberFormat="1" applyFont="1" applyFill="1" applyBorder="1" applyAlignment="1">
      <alignment vertical="center"/>
    </xf>
    <xf numFmtId="164" fontId="0" fillId="2" borderId="0" xfId="1" applyNumberFormat="1" applyFont="1" applyFill="1"/>
    <xf numFmtId="0" fontId="3" fillId="3" borderId="0" xfId="0" applyFont="1" applyFill="1"/>
    <xf numFmtId="0" fontId="0" fillId="3" borderId="0" xfId="0" applyFill="1"/>
    <xf numFmtId="0" fontId="9" fillId="0" borderId="0" xfId="2"/>
    <xf numFmtId="0" fontId="9" fillId="3" borderId="0" xfId="2" applyFill="1"/>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heetViews>
  <sheetFormatPr baseColWidth="10" defaultRowHeight="15" x14ac:dyDescent="0.25"/>
  <cols>
    <col min="1" max="16384" width="11.42578125" style="37"/>
  </cols>
  <sheetData>
    <row r="1" spans="1:2" x14ac:dyDescent="0.25">
      <c r="A1" s="36" t="s">
        <v>47</v>
      </c>
    </row>
    <row r="3" spans="1:2" x14ac:dyDescent="0.25">
      <c r="A3" s="38" t="s">
        <v>48</v>
      </c>
      <c r="B3" s="2"/>
    </row>
    <row r="4" spans="1:2" x14ac:dyDescent="0.25">
      <c r="A4" s="38" t="s">
        <v>49</v>
      </c>
      <c r="B4" s="2"/>
    </row>
    <row r="5" spans="1:2" x14ac:dyDescent="0.25">
      <c r="A5" s="1"/>
      <c r="B5" s="2"/>
    </row>
    <row r="6" spans="1:2" x14ac:dyDescent="0.25">
      <c r="A6" s="39" t="s">
        <v>50</v>
      </c>
    </row>
    <row r="8" spans="1:2" x14ac:dyDescent="0.25">
      <c r="A8" s="39" t="s">
        <v>51</v>
      </c>
    </row>
  </sheetData>
  <hyperlinks>
    <hyperlink ref="A3" location="Pop0!A1" display="Pop0 : Principaux pays d'origine pour les immigrés "/>
    <hyperlink ref="A4" location="Pop0!A20" display="Pop0 : Principales nationalités des étrangers"/>
    <hyperlink ref="A6" location="Men0!A1" display="Men0 : Ménages et personnes immigrés selon la définition retenue"/>
    <hyperlink ref="A8" location="Fam0!A1" display="Fam0 : Familles et personnes immigrées selon la définition retenu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heetViews>
  <sheetFormatPr baseColWidth="10" defaultRowHeight="15" x14ac:dyDescent="0.25"/>
  <cols>
    <col min="1" max="1" width="6.42578125" style="2" customWidth="1"/>
    <col min="2" max="2" width="18.140625" style="2" customWidth="1"/>
    <col min="3" max="3" width="13" style="2" customWidth="1"/>
    <col min="4" max="4" width="15.5703125" style="2" customWidth="1"/>
    <col min="5" max="5" width="12.5703125" style="2" customWidth="1"/>
    <col min="6" max="6" width="15.5703125" style="2" customWidth="1"/>
    <col min="7" max="16384" width="11.42578125" style="2"/>
  </cols>
  <sheetData>
    <row r="1" spans="1:6" x14ac:dyDescent="0.25">
      <c r="A1" s="1" t="s">
        <v>0</v>
      </c>
    </row>
    <row r="2" spans="1:6" x14ac:dyDescent="0.25">
      <c r="A2" s="1"/>
    </row>
    <row r="3" spans="1:6" ht="45" x14ac:dyDescent="0.25">
      <c r="A3" s="3"/>
      <c r="B3" s="3" t="s">
        <v>1</v>
      </c>
      <c r="C3" s="3" t="s">
        <v>2</v>
      </c>
      <c r="D3" s="3" t="s">
        <v>3</v>
      </c>
    </row>
    <row r="4" spans="1:6" x14ac:dyDescent="0.25">
      <c r="A4" s="4">
        <v>1</v>
      </c>
      <c r="B4" s="5" t="s">
        <v>4</v>
      </c>
      <c r="C4" s="6">
        <v>10711</v>
      </c>
      <c r="D4" s="7">
        <f>C4/$C$15*100</f>
        <v>57.471696088426249</v>
      </c>
    </row>
    <row r="5" spans="1:6" x14ac:dyDescent="0.25">
      <c r="A5" s="4">
        <v>2</v>
      </c>
      <c r="B5" s="5" t="s">
        <v>5</v>
      </c>
      <c r="C5" s="6">
        <v>3934</v>
      </c>
      <c r="D5" s="7">
        <f t="shared" ref="D5:D15" si="0">C5/$C$15*100</f>
        <v>21.10854751301175</v>
      </c>
    </row>
    <row r="6" spans="1:6" x14ac:dyDescent="0.25">
      <c r="A6" s="4">
        <v>3</v>
      </c>
      <c r="B6" s="5" t="s">
        <v>6</v>
      </c>
      <c r="C6" s="6">
        <v>755</v>
      </c>
      <c r="D6" s="7">
        <f t="shared" si="0"/>
        <v>4.0510811825937649</v>
      </c>
    </row>
    <row r="7" spans="1:6" x14ac:dyDescent="0.25">
      <c r="A7" s="4">
        <v>4</v>
      </c>
      <c r="B7" s="5" t="s">
        <v>7</v>
      </c>
      <c r="C7" s="6">
        <v>283</v>
      </c>
      <c r="D7" s="7">
        <f t="shared" si="0"/>
        <v>1.5184847346675967</v>
      </c>
    </row>
    <row r="8" spans="1:6" x14ac:dyDescent="0.25">
      <c r="A8" s="4">
        <v>5</v>
      </c>
      <c r="B8" s="5" t="s">
        <v>8</v>
      </c>
      <c r="C8" s="6">
        <v>224</v>
      </c>
      <c r="D8" s="7">
        <f t="shared" si="0"/>
        <v>1.2019101786768258</v>
      </c>
    </row>
    <row r="9" spans="1:6" x14ac:dyDescent="0.25">
      <c r="A9" s="4">
        <v>6</v>
      </c>
      <c r="B9" s="5" t="s">
        <v>9</v>
      </c>
      <c r="C9" s="6">
        <v>186</v>
      </c>
      <c r="D9" s="7">
        <f t="shared" si="0"/>
        <v>0.99801470193700692</v>
      </c>
    </row>
    <row r="10" spans="1:6" x14ac:dyDescent="0.25">
      <c r="A10" s="4">
        <v>7</v>
      </c>
      <c r="B10" s="5" t="s">
        <v>10</v>
      </c>
      <c r="C10" s="6">
        <v>161</v>
      </c>
      <c r="D10" s="7">
        <f t="shared" si="0"/>
        <v>0.86387294092396849</v>
      </c>
    </row>
    <row r="11" spans="1:6" x14ac:dyDescent="0.25">
      <c r="A11" s="4">
        <v>8</v>
      </c>
      <c r="B11" s="5" t="s">
        <v>52</v>
      </c>
      <c r="C11" s="6">
        <v>142</v>
      </c>
      <c r="D11" s="7">
        <f t="shared" si="0"/>
        <v>0.76192520255405916</v>
      </c>
    </row>
    <row r="12" spans="1:6" x14ac:dyDescent="0.25">
      <c r="A12" s="4">
        <v>9</v>
      </c>
      <c r="B12" s="5" t="s">
        <v>12</v>
      </c>
      <c r="C12" s="6">
        <v>140</v>
      </c>
      <c r="D12" s="7">
        <f t="shared" si="0"/>
        <v>0.75119386167301605</v>
      </c>
    </row>
    <row r="13" spans="1:6" x14ac:dyDescent="0.25">
      <c r="A13" s="4">
        <v>10</v>
      </c>
      <c r="B13" s="5" t="s">
        <v>11</v>
      </c>
      <c r="C13" s="6">
        <v>130</v>
      </c>
      <c r="D13" s="7">
        <f t="shared" si="0"/>
        <v>0.69753715726780063</v>
      </c>
    </row>
    <row r="14" spans="1:6" x14ac:dyDescent="0.25">
      <c r="A14" s="8"/>
      <c r="B14" s="5" t="s">
        <v>13</v>
      </c>
      <c r="C14" s="6">
        <v>1971</v>
      </c>
      <c r="D14" s="7">
        <f t="shared" si="0"/>
        <v>10.575736438267962</v>
      </c>
      <c r="E14" s="9"/>
      <c r="F14" s="9"/>
    </row>
    <row r="15" spans="1:6" x14ac:dyDescent="0.25">
      <c r="A15" s="10"/>
      <c r="B15" s="4" t="s">
        <v>14</v>
      </c>
      <c r="C15" s="11">
        <f>SUM(C4:C14)</f>
        <v>18637</v>
      </c>
      <c r="D15" s="12">
        <f t="shared" si="0"/>
        <v>100</v>
      </c>
    </row>
    <row r="16" spans="1:6" x14ac:dyDescent="0.25">
      <c r="A16" s="13" t="s">
        <v>56</v>
      </c>
      <c r="B16" s="14"/>
      <c r="C16" s="15"/>
      <c r="D16" s="16"/>
    </row>
    <row r="17" spans="1:4" x14ac:dyDescent="0.25">
      <c r="A17" s="13" t="s">
        <v>15</v>
      </c>
      <c r="B17" s="14"/>
      <c r="C17" s="15"/>
      <c r="D17" s="16"/>
    </row>
    <row r="18" spans="1:4" x14ac:dyDescent="0.25">
      <c r="A18" s="17" t="s">
        <v>53</v>
      </c>
      <c r="B18" s="14"/>
      <c r="C18" s="15"/>
      <c r="D18" s="16"/>
    </row>
    <row r="19" spans="1:4" x14ac:dyDescent="0.25">
      <c r="A19" s="9"/>
      <c r="B19" s="14"/>
      <c r="C19" s="15"/>
      <c r="D19" s="16"/>
    </row>
    <row r="20" spans="1:4" x14ac:dyDescent="0.25">
      <c r="A20" s="1" t="s">
        <v>16</v>
      </c>
    </row>
    <row r="22" spans="1:4" ht="45" x14ac:dyDescent="0.25">
      <c r="A22" s="3"/>
      <c r="B22" s="3" t="s">
        <v>17</v>
      </c>
      <c r="C22" s="3" t="s">
        <v>18</v>
      </c>
      <c r="D22" s="3" t="s">
        <v>19</v>
      </c>
    </row>
    <row r="23" spans="1:4" x14ac:dyDescent="0.25">
      <c r="A23" s="4">
        <v>1</v>
      </c>
      <c r="B23" s="5" t="s">
        <v>20</v>
      </c>
      <c r="C23" s="6">
        <v>13260</v>
      </c>
      <c r="D23" s="7">
        <f>C23/$C$34*100</f>
        <v>67.812212335072104</v>
      </c>
    </row>
    <row r="24" spans="1:4" x14ac:dyDescent="0.25">
      <c r="A24" s="4">
        <v>2</v>
      </c>
      <c r="B24" s="5" t="s">
        <v>21</v>
      </c>
      <c r="C24" s="6">
        <v>3400</v>
      </c>
      <c r="D24" s="7">
        <f t="shared" ref="D24:D33" si="1">C24/$C$34*100</f>
        <v>17.387746752582594</v>
      </c>
    </row>
    <row r="25" spans="1:4" x14ac:dyDescent="0.25">
      <c r="A25" s="4">
        <v>3</v>
      </c>
      <c r="B25" s="5" t="s">
        <v>22</v>
      </c>
      <c r="C25" s="6">
        <v>852</v>
      </c>
      <c r="D25" s="7">
        <f t="shared" si="1"/>
        <v>4.3571647744706965</v>
      </c>
    </row>
    <row r="26" spans="1:4" x14ac:dyDescent="0.25">
      <c r="A26" s="4">
        <v>4</v>
      </c>
      <c r="B26" s="5" t="s">
        <v>23</v>
      </c>
      <c r="C26" s="6">
        <v>312</v>
      </c>
      <c r="D26" s="7">
        <f t="shared" si="1"/>
        <v>1.5955814667075789</v>
      </c>
    </row>
    <row r="27" spans="1:4" x14ac:dyDescent="0.25">
      <c r="A27" s="4">
        <v>5</v>
      </c>
      <c r="B27" s="5" t="s">
        <v>24</v>
      </c>
      <c r="C27" s="6">
        <v>168</v>
      </c>
      <c r="D27" s="7">
        <f t="shared" si="1"/>
        <v>0.859159251304081</v>
      </c>
    </row>
    <row r="28" spans="1:4" x14ac:dyDescent="0.25">
      <c r="A28" s="4">
        <v>6</v>
      </c>
      <c r="B28" s="5" t="s">
        <v>25</v>
      </c>
      <c r="C28" s="6">
        <v>138</v>
      </c>
      <c r="D28" s="7">
        <f t="shared" si="1"/>
        <v>0.70573795642835224</v>
      </c>
    </row>
    <row r="29" spans="1:4" x14ac:dyDescent="0.25">
      <c r="A29" s="4">
        <v>7</v>
      </c>
      <c r="B29" s="5" t="s">
        <v>28</v>
      </c>
      <c r="C29" s="6">
        <v>107</v>
      </c>
      <c r="D29" s="7">
        <f t="shared" si="1"/>
        <v>0.5472026183900992</v>
      </c>
    </row>
    <row r="30" spans="1:4" x14ac:dyDescent="0.25">
      <c r="A30" s="4">
        <v>8</v>
      </c>
      <c r="B30" s="5" t="s">
        <v>27</v>
      </c>
      <c r="C30" s="6">
        <v>98</v>
      </c>
      <c r="D30" s="7">
        <f t="shared" si="1"/>
        <v>0.50117622992738053</v>
      </c>
    </row>
    <row r="31" spans="1:4" x14ac:dyDescent="0.25">
      <c r="A31" s="4">
        <v>9</v>
      </c>
      <c r="B31" s="5" t="s">
        <v>29</v>
      </c>
      <c r="C31" s="6">
        <v>93</v>
      </c>
      <c r="D31" s="7">
        <f t="shared" si="1"/>
        <v>0.47560601411475911</v>
      </c>
    </row>
    <row r="32" spans="1:4" x14ac:dyDescent="0.25">
      <c r="A32" s="4">
        <v>10</v>
      </c>
      <c r="B32" s="5" t="s">
        <v>26</v>
      </c>
      <c r="C32" s="6">
        <v>92</v>
      </c>
      <c r="D32" s="7">
        <f t="shared" si="1"/>
        <v>0.47049197095223483</v>
      </c>
    </row>
    <row r="33" spans="1:4" x14ac:dyDescent="0.25">
      <c r="A33" s="8"/>
      <c r="B33" s="5" t="s">
        <v>30</v>
      </c>
      <c r="C33" s="6">
        <v>1034</v>
      </c>
      <c r="D33" s="7">
        <f t="shared" si="1"/>
        <v>5.2879206300501176</v>
      </c>
    </row>
    <row r="34" spans="1:4" x14ac:dyDescent="0.25">
      <c r="A34" s="10"/>
      <c r="B34" s="4" t="s">
        <v>14</v>
      </c>
      <c r="C34" s="11">
        <f>SUM(C23:C33)</f>
        <v>19554</v>
      </c>
      <c r="D34" s="12">
        <f>SUM(D23:D33)</f>
        <v>100.00000000000001</v>
      </c>
    </row>
    <row r="35" spans="1:4" x14ac:dyDescent="0.25">
      <c r="A35" s="13" t="s">
        <v>57</v>
      </c>
    </row>
    <row r="36" spans="1:4" x14ac:dyDescent="0.25">
      <c r="A36" s="13" t="s">
        <v>15</v>
      </c>
    </row>
    <row r="37" spans="1:4" x14ac:dyDescent="0.25">
      <c r="A37" s="17"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workbookViewId="0"/>
  </sheetViews>
  <sheetFormatPr baseColWidth="10" defaultRowHeight="15" x14ac:dyDescent="0.25"/>
  <cols>
    <col min="1" max="1" width="22.85546875" style="2" customWidth="1"/>
    <col min="2" max="2" width="27.140625" style="2" customWidth="1"/>
    <col min="3" max="3" width="25" style="2" customWidth="1"/>
    <col min="4" max="4" width="17.7109375" style="2" customWidth="1"/>
    <col min="5" max="5" width="25.5703125" style="2" customWidth="1"/>
    <col min="6" max="6" width="15.42578125" style="2" customWidth="1"/>
    <col min="7" max="16384" width="11.42578125" style="2"/>
  </cols>
  <sheetData>
    <row r="1" spans="1:9" x14ac:dyDescent="0.25">
      <c r="A1" s="1" t="s">
        <v>31</v>
      </c>
    </row>
    <row r="3" spans="1:9" ht="24" x14ac:dyDescent="0.25">
      <c r="A3" s="18"/>
      <c r="B3" s="19" t="s">
        <v>32</v>
      </c>
      <c r="C3" s="20" t="s">
        <v>33</v>
      </c>
      <c r="D3" s="20" t="s">
        <v>34</v>
      </c>
      <c r="E3" s="21" t="s">
        <v>35</v>
      </c>
      <c r="F3" s="22" t="s">
        <v>36</v>
      </c>
      <c r="G3" s="18"/>
      <c r="H3" s="18"/>
      <c r="I3" s="18"/>
    </row>
    <row r="4" spans="1:9" x14ac:dyDescent="0.25">
      <c r="A4" s="23" t="s">
        <v>37</v>
      </c>
      <c r="B4" s="24">
        <v>13283.49</v>
      </c>
      <c r="C4" s="24">
        <v>12850.45</v>
      </c>
      <c r="D4" s="24">
        <v>10348.09</v>
      </c>
      <c r="E4" s="24">
        <v>9262.6200000000008</v>
      </c>
      <c r="F4" s="25">
        <v>171758.03</v>
      </c>
    </row>
    <row r="5" spans="1:9" x14ac:dyDescent="0.25">
      <c r="A5" s="26" t="s">
        <v>38</v>
      </c>
      <c r="B5" s="27">
        <v>37800.19</v>
      </c>
      <c r="C5" s="27">
        <v>36232.83</v>
      </c>
      <c r="D5" s="27">
        <v>28049.88</v>
      </c>
      <c r="E5" s="27">
        <v>24441.58</v>
      </c>
      <c r="F5" s="28">
        <v>394447.3</v>
      </c>
    </row>
    <row r="6" spans="1:9" x14ac:dyDescent="0.25">
      <c r="A6" s="29" t="s">
        <v>39</v>
      </c>
      <c r="B6" s="30">
        <v>18568.25</v>
      </c>
      <c r="C6" s="30">
        <v>18076.95</v>
      </c>
      <c r="D6" s="30">
        <v>15248.33</v>
      </c>
      <c r="E6" s="30">
        <v>14093.07</v>
      </c>
      <c r="F6" s="31">
        <v>18568.25</v>
      </c>
    </row>
    <row r="7" spans="1:9" x14ac:dyDescent="0.25">
      <c r="A7" s="32" t="s">
        <v>40</v>
      </c>
    </row>
    <row r="8" spans="1:9" x14ac:dyDescent="0.25">
      <c r="A8" s="32" t="str">
        <f>IF(1&lt;2,"Lecture : en 2015, "&amp;ROUND(D4,0)&amp;" ménages ont pour personne de référence un individu immigré. Ces ménages comptent "&amp;ROUND(D5,0)&amp;" personnes dont "&amp;ROUND(D6,0)&amp;" personnes immigrées.")</f>
        <v>Lecture : en 2015, 10348 ménages ont pour personne de référence un individu immigré. Ces ménages comptent 28050 personnes dont 15248 personnes immigrées.</v>
      </c>
    </row>
    <row r="9" spans="1:9" x14ac:dyDescent="0.25">
      <c r="A9" s="33" t="s">
        <v>54</v>
      </c>
    </row>
    <row r="11" spans="1:9" x14ac:dyDescent="0.25">
      <c r="A11" s="32" t="s">
        <v>41</v>
      </c>
    </row>
  </sheetData>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workbookViewId="0"/>
  </sheetViews>
  <sheetFormatPr baseColWidth="10" defaultColWidth="24.42578125" defaultRowHeight="15" x14ac:dyDescent="0.25"/>
  <cols>
    <col min="1" max="1" width="21.5703125" style="2" customWidth="1"/>
    <col min="2" max="5" width="32.140625" style="2" customWidth="1"/>
    <col min="6" max="16384" width="24.42578125" style="2"/>
  </cols>
  <sheetData>
    <row r="1" spans="1:6" x14ac:dyDescent="0.25">
      <c r="A1" s="1" t="s">
        <v>42</v>
      </c>
    </row>
    <row r="3" spans="1:6" ht="24" x14ac:dyDescent="0.25">
      <c r="A3" s="18"/>
      <c r="B3" s="19" t="s">
        <v>43</v>
      </c>
      <c r="C3" s="20" t="s">
        <v>33</v>
      </c>
      <c r="D3" s="20" t="s">
        <v>34</v>
      </c>
      <c r="E3" s="21" t="s">
        <v>35</v>
      </c>
      <c r="F3" s="22" t="s">
        <v>36</v>
      </c>
    </row>
    <row r="4" spans="1:6" x14ac:dyDescent="0.25">
      <c r="A4" s="23" t="s">
        <v>44</v>
      </c>
      <c r="B4" s="24">
        <v>9807.6299999999992</v>
      </c>
      <c r="C4" s="24">
        <v>9710.64</v>
      </c>
      <c r="D4" s="24">
        <v>7200.65</v>
      </c>
      <c r="E4" s="24">
        <v>6112.68</v>
      </c>
      <c r="F4" s="25">
        <v>108957.21</v>
      </c>
    </row>
    <row r="5" spans="1:6" x14ac:dyDescent="0.25">
      <c r="A5" s="26" t="s">
        <v>38</v>
      </c>
      <c r="B5" s="27">
        <v>31035.19</v>
      </c>
      <c r="C5" s="27">
        <v>30690.62</v>
      </c>
      <c r="D5" s="27">
        <v>22825.8</v>
      </c>
      <c r="E5" s="27">
        <v>19323.8</v>
      </c>
      <c r="F5" s="28">
        <v>312037.58</v>
      </c>
    </row>
    <row r="6" spans="1:6" x14ac:dyDescent="0.25">
      <c r="A6" s="29" t="s">
        <v>45</v>
      </c>
      <c r="B6" s="30">
        <v>13788.16</v>
      </c>
      <c r="C6" s="30">
        <v>13671.06</v>
      </c>
      <c r="D6" s="30">
        <v>10898.68</v>
      </c>
      <c r="E6" s="30">
        <v>9763.43</v>
      </c>
      <c r="F6" s="31">
        <v>13788.16</v>
      </c>
    </row>
    <row r="7" spans="1:6" x14ac:dyDescent="0.25">
      <c r="A7" s="32" t="s">
        <v>15</v>
      </c>
    </row>
    <row r="8" spans="1:6" x14ac:dyDescent="0.25">
      <c r="A8" s="34" t="s">
        <v>55</v>
      </c>
    </row>
    <row r="9" spans="1:6" x14ac:dyDescent="0.25">
      <c r="A9" s="33" t="s">
        <v>54</v>
      </c>
    </row>
    <row r="11" spans="1:6" x14ac:dyDescent="0.25">
      <c r="A11" s="34" t="s">
        <v>46</v>
      </c>
      <c r="F11" s="35"/>
    </row>
    <row r="12" spans="1:6" x14ac:dyDescent="0.25">
      <c r="F12" s="35"/>
    </row>
  </sheetData>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Sommaire</vt:lpstr>
      <vt:lpstr>Pop0</vt:lpstr>
      <vt:lpstr>Men0</vt:lpstr>
      <vt:lpstr>Fam0</vt:lpstr>
      <vt:lpstr>Fam0!Zone_d_impression</vt:lpstr>
      <vt:lpstr>Men0!Zone_d_impression</vt:lpstr>
    </vt:vector>
  </TitlesOfParts>
  <Company>DGEF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COURT Loreline</cp:lastModifiedBy>
  <dcterms:created xsi:type="dcterms:W3CDTF">2018-03-08T14:06:50Z</dcterms:created>
  <dcterms:modified xsi:type="dcterms:W3CDTF">2018-12-20T10:09:14Z</dcterms:modified>
</cp:coreProperties>
</file>