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5\1_Internet\DOM\"/>
    </mc:Choice>
  </mc:AlternateContent>
  <bookViews>
    <workbookView xWindow="0" yWindow="0" windowWidth="28800" windowHeight="14235"/>
  </bookViews>
  <sheets>
    <sheet name="Sommaire" sheetId="2" r:id="rId1"/>
    <sheet name="Pop0" sheetId="1" r:id="rId2"/>
    <sheet name="Men0" sheetId="3" r:id="rId3"/>
    <sheet name="Fam0" sheetId="4"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3" l="1"/>
  <c r="A8" i="4"/>
  <c r="D27" i="1" l="1"/>
  <c r="D33" i="1"/>
  <c r="D28" i="1"/>
  <c r="D25" i="1"/>
  <c r="D13" i="1"/>
  <c r="D14" i="1"/>
  <c r="D11" i="1"/>
  <c r="D7" i="1"/>
  <c r="D6" i="1"/>
  <c r="D29" i="1" l="1"/>
  <c r="D8" i="1"/>
  <c r="D15" i="1"/>
  <c r="D30" i="1"/>
  <c r="D9" i="1"/>
  <c r="D23" i="1"/>
  <c r="D31" i="1"/>
  <c r="D10" i="1"/>
  <c r="D24" i="1"/>
  <c r="D32" i="1"/>
  <c r="D4" i="1"/>
  <c r="D12" i="1"/>
  <c r="D26" i="1"/>
  <c r="D5" i="1"/>
  <c r="D34" i="1" l="1"/>
</calcChain>
</file>

<file path=xl/sharedStrings.xml><?xml version="1.0" encoding="utf-8"?>
<sst xmlns="http://schemas.openxmlformats.org/spreadsheetml/2006/main" count="67" uniqueCount="56">
  <si>
    <t xml:space="preserve">Principaux pays d'origine pour les immigrés </t>
  </si>
  <si>
    <t>Origine des immigrés</t>
  </si>
  <si>
    <t>Nombre d'immigrés</t>
  </si>
  <si>
    <t>Part dans le total des immigrés (en %)</t>
  </si>
  <si>
    <t>Sainte-Lucie</t>
  </si>
  <si>
    <t>Haïti</t>
  </si>
  <si>
    <t>Dominique</t>
  </si>
  <si>
    <t>Dominicaine (Rép.)</t>
  </si>
  <si>
    <t>Chine (Rép. Pop)</t>
  </si>
  <si>
    <t>Belgique</t>
  </si>
  <si>
    <t>Venezuela</t>
  </si>
  <si>
    <t>Autres origines</t>
  </si>
  <si>
    <t>Total</t>
  </si>
  <si>
    <t>Champ : Martinique.</t>
  </si>
  <si>
    <t>Principales nationalités des étrangers</t>
  </si>
  <si>
    <t>Nationalité des étrangers</t>
  </si>
  <si>
    <t>Nombre d'étrangers</t>
  </si>
  <si>
    <t>Part dans le total des étrangers (en %)</t>
  </si>
  <si>
    <t>Haïtiens</t>
  </si>
  <si>
    <t>Saint-Luciens</t>
  </si>
  <si>
    <t>Dominiquais</t>
  </si>
  <si>
    <t>Dominicains</t>
  </si>
  <si>
    <t>Chinois</t>
  </si>
  <si>
    <t>Belges</t>
  </si>
  <si>
    <t>Allemands</t>
  </si>
  <si>
    <t>Vénézuéliens</t>
  </si>
  <si>
    <t>Britanniques</t>
  </si>
  <si>
    <t>Cubains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</si>
  <si>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</si>
  <si>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</si>
  <si>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</si>
  <si>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</si>
  <si>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</si>
  <si>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</si>
  <si>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</si>
  <si>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</si>
  <si>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</si>
  <si>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</si>
  <si>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</si>
  <si>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</si>
  <si>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</si>
  <si>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</si>
  <si>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</si>
  <si>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</si>
  <si>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 xml:space="preserve">Pop0: Principaux pays d'origine pour les immigrés </t>
  </si>
  <si>
    <t>Pop0: Principales nationalités des étrangers</t>
  </si>
  <si>
    <t>Sommaire</t>
  </si>
  <si>
    <t>Men0: Ménages et personnes immigrés selon la définition retenue</t>
  </si>
  <si>
    <t>Fam0: Familles et personnes immigrées selon la définition retenue</t>
  </si>
  <si>
    <t>Source : Insee, RP2015, exploitation complémentaire.</t>
  </si>
  <si>
    <t xml:space="preserve">Cuba </t>
  </si>
  <si>
    <t xml:space="preserve">Syrie </t>
  </si>
  <si>
    <t>Brésil</t>
  </si>
  <si>
    <t>Source : Insee, RP2015, exploitation principale.</t>
  </si>
  <si>
    <t>Note : un immigré est une personne née étrangère à l'étranger.</t>
  </si>
  <si>
    <t>Note : un étranger est une personne de nationalité étrangère.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</si>
</sst>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9">
    <xf numFmtId="0" fontId="0" fillId="0" borderId="0" xfId="0"/>
    <xf numFmtId="0" fontId="3" fillId="2" borderId="0" xfId="0" applyFont="1" applyFill="1"/>
    <xf numFmtId="0" fontId="0" fillId="2" borderId="0" xfId="0" applyFill="1"/>
    <xf numFmtId="0" fontId="2" fillId="2" borderId="1" xfId="0" applyFont="1" applyFill="1" applyBorder="1" applyAlignment="1">
      <alignment horizontal="center" vertical="top" wrapText="1"/>
    </xf>
    <xf numFmtId="0" fontId="2" fillId="2" borderId="1" xfId="0" applyFont="1" applyFill="1" applyBorder="1"/>
    <xf numFmtId="0" fontId="0" fillId="2" borderId="1" xfId="0" applyFill="1" applyBorder="1"/>
    <xf numFmtId="164" fontId="0" fillId="2" borderId="1" xfId="1" applyNumberFormat="1" applyFont="1" applyFill="1" applyBorder="1"/>
    <xf numFmtId="165" fontId="0" fillId="2" borderId="1" xfId="0" applyNumberFormat="1" applyFill="1" applyBorder="1"/>
    <xf numFmtId="0" fontId="2" fillId="2" borderId="2" xfId="0" applyFont="1" applyFill="1" applyBorder="1"/>
    <xf numFmtId="0" fontId="0" fillId="2" borderId="0" xfId="0" applyFill="1" applyBorder="1"/>
    <xf numFmtId="0" fontId="0" fillId="2" borderId="2" xfId="0" applyFill="1" applyBorder="1"/>
    <xf numFmtId="164" fontId="2" fillId="2" borderId="1" xfId="0" applyNumberFormat="1" applyFont="1" applyFill="1" applyBorder="1"/>
    <xf numFmtId="165" fontId="2" fillId="2" borderId="1" xfId="0" applyNumberFormat="1" applyFont="1" applyFill="1" applyBorder="1"/>
    <xf numFmtId="0" fontId="4" fillId="2" borderId="0" xfId="0" applyFont="1" applyFill="1"/>
    <xf numFmtId="0" fontId="2" fillId="2" borderId="0" xfId="0" applyFont="1" applyFill="1" applyBorder="1"/>
    <xf numFmtId="164" fontId="2" fillId="2" borderId="0" xfId="0" applyNumberFormat="1" applyFont="1" applyFill="1" applyBorder="1"/>
    <xf numFmtId="165" fontId="2" fillId="2" borderId="0" xfId="0" applyNumberFormat="1" applyFont="1" applyFill="1" applyBorder="1"/>
    <xf numFmtId="0" fontId="5" fillId="2" borderId="0" xfId="0" applyFont="1" applyFill="1"/>
    <xf numFmtId="0" fontId="0" fillId="2" borderId="0" xfId="0" applyFill="1" applyAlignment="1">
      <alignment wrapText="1"/>
    </xf>
    <xf numFmtId="164" fontId="6" fillId="2" borderId="3"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164" fontId="6" fillId="2" borderId="5"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64" fontId="7" fillId="2" borderId="6" xfId="1" applyNumberFormat="1" applyFont="1" applyFill="1" applyBorder="1" applyAlignment="1">
      <alignment vertical="center"/>
    </xf>
    <xf numFmtId="164" fontId="0" fillId="2" borderId="7" xfId="1" applyNumberFormat="1" applyFont="1" applyFill="1" applyBorder="1"/>
    <xf numFmtId="164" fontId="2" fillId="2" borderId="6" xfId="1" applyNumberFormat="1" applyFont="1" applyFill="1" applyBorder="1"/>
    <xf numFmtId="164" fontId="7" fillId="2" borderId="8" xfId="1" applyNumberFormat="1" applyFont="1" applyFill="1" applyBorder="1" applyAlignment="1">
      <alignment vertical="center"/>
    </xf>
    <xf numFmtId="164" fontId="0" fillId="2" borderId="0" xfId="1" applyNumberFormat="1" applyFont="1" applyFill="1" applyBorder="1"/>
    <xf numFmtId="164" fontId="2" fillId="2" borderId="8" xfId="1" applyNumberFormat="1" applyFont="1" applyFill="1" applyBorder="1"/>
    <xf numFmtId="164" fontId="7" fillId="2" borderId="9" xfId="1" applyNumberFormat="1" applyFont="1" applyFill="1" applyBorder="1" applyAlignment="1">
      <alignment vertical="center"/>
    </xf>
    <xf numFmtId="164" fontId="0" fillId="2" borderId="10" xfId="1" applyNumberFormat="1" applyFont="1" applyFill="1" applyBorder="1"/>
    <xf numFmtId="164" fontId="2" fillId="2" borderId="9" xfId="1" applyNumberFormat="1" applyFont="1" applyFill="1" applyBorder="1"/>
    <xf numFmtId="164" fontId="7" fillId="2" borderId="0" xfId="1" applyNumberFormat="1" applyFont="1" applyFill="1" applyBorder="1"/>
    <xf numFmtId="164" fontId="8" fillId="2" borderId="0" xfId="1" applyNumberFormat="1" applyFont="1" applyFill="1" applyBorder="1"/>
    <xf numFmtId="164" fontId="7" fillId="2" borderId="0" xfId="1" applyNumberFormat="1" applyFont="1" applyFill="1" applyBorder="1" applyAlignment="1">
      <alignment vertical="center"/>
    </xf>
    <xf numFmtId="164" fontId="0" fillId="2" borderId="0" xfId="1" applyNumberFormat="1" applyFont="1" applyFill="1"/>
    <xf numFmtId="0" fontId="0" fillId="3" borderId="0" xfId="0" applyFill="1"/>
    <xf numFmtId="0" fontId="9" fillId="3" borderId="0" xfId="2" applyFill="1"/>
    <xf numFmtId="0" fontId="3" fillId="3" borderId="0" xfId="0" applyFont="1"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36"/>
  </cols>
  <sheetData>
    <row r="1" spans="1:1" x14ac:dyDescent="0.25">
      <c r="A1" s="38" t="s">
        <v>46</v>
      </c>
    </row>
    <row r="3" spans="1:1" x14ac:dyDescent="0.25">
      <c r="A3" s="37" t="s">
        <v>44</v>
      </c>
    </row>
    <row r="4" spans="1:1" x14ac:dyDescent="0.25">
      <c r="A4" s="37" t="s">
        <v>45</v>
      </c>
    </row>
    <row r="6" spans="1:1" x14ac:dyDescent="0.25">
      <c r="A6" s="37" t="s">
        <v>47</v>
      </c>
    </row>
    <row r="8" spans="1:1" x14ac:dyDescent="0.25">
      <c r="A8" s="37" t="s">
        <v>48</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6" x14ac:dyDescent="0.25">
      <c r="A1" s="1" t="s">
        <v>0</v>
      </c>
    </row>
    <row r="2" spans="1:6" x14ac:dyDescent="0.25">
      <c r="A2" s="1"/>
    </row>
    <row r="3" spans="1:6" ht="45" x14ac:dyDescent="0.25">
      <c r="A3" s="3"/>
      <c r="B3" s="3" t="s">
        <v>1</v>
      </c>
      <c r="C3" s="3" t="s">
        <v>2</v>
      </c>
      <c r="D3" s="3" t="s">
        <v>3</v>
      </c>
    </row>
    <row r="4" spans="1:6" x14ac:dyDescent="0.25">
      <c r="A4" s="4">
        <v>1</v>
      </c>
      <c r="B4" s="5" t="s">
        <v>4</v>
      </c>
      <c r="C4" s="6">
        <v>2870</v>
      </c>
      <c r="D4" s="7">
        <f>C4/$C$15*100</f>
        <v>30.36715691461221</v>
      </c>
    </row>
    <row r="5" spans="1:6" x14ac:dyDescent="0.25">
      <c r="A5" s="4">
        <v>2</v>
      </c>
      <c r="B5" s="5" t="s">
        <v>5</v>
      </c>
      <c r="C5" s="6">
        <v>2703</v>
      </c>
      <c r="D5" s="7">
        <f t="shared" ref="D5:D15" si="0">C5/$C$15*100</f>
        <v>28.600148132472754</v>
      </c>
    </row>
    <row r="6" spans="1:6" x14ac:dyDescent="0.25">
      <c r="A6" s="4">
        <v>3</v>
      </c>
      <c r="B6" s="5" t="s">
        <v>6</v>
      </c>
      <c r="C6" s="6">
        <v>459</v>
      </c>
      <c r="D6" s="7">
        <f t="shared" si="0"/>
        <v>4.8566289281557502</v>
      </c>
    </row>
    <row r="7" spans="1:6" x14ac:dyDescent="0.25">
      <c r="A7" s="4">
        <v>4</v>
      </c>
      <c r="B7" s="5" t="s">
        <v>7</v>
      </c>
      <c r="C7" s="6">
        <v>338</v>
      </c>
      <c r="D7" s="7">
        <f t="shared" si="0"/>
        <v>3.5763411279229711</v>
      </c>
    </row>
    <row r="8" spans="1:6" x14ac:dyDescent="0.25">
      <c r="A8" s="4">
        <v>5</v>
      </c>
      <c r="B8" s="5" t="s">
        <v>8</v>
      </c>
      <c r="C8" s="6">
        <v>229</v>
      </c>
      <c r="D8" s="7">
        <f t="shared" si="0"/>
        <v>2.4230240186223679</v>
      </c>
    </row>
    <row r="9" spans="1:6" x14ac:dyDescent="0.25">
      <c r="A9" s="4">
        <v>6</v>
      </c>
      <c r="B9" s="5" t="s">
        <v>9</v>
      </c>
      <c r="C9" s="6">
        <v>175</v>
      </c>
      <c r="D9" s="7">
        <f t="shared" si="0"/>
        <v>1.8516559094275737</v>
      </c>
    </row>
    <row r="10" spans="1:6" x14ac:dyDescent="0.25">
      <c r="A10" s="4">
        <v>7</v>
      </c>
      <c r="B10" s="5" t="s">
        <v>50</v>
      </c>
      <c r="C10" s="6">
        <v>169</v>
      </c>
      <c r="D10" s="7">
        <f t="shared" si="0"/>
        <v>1.7881705639614855</v>
      </c>
    </row>
    <row r="11" spans="1:6" x14ac:dyDescent="0.25">
      <c r="A11" s="4">
        <v>8</v>
      </c>
      <c r="B11" s="5" t="s">
        <v>51</v>
      </c>
      <c r="C11" s="6">
        <v>157</v>
      </c>
      <c r="D11" s="7">
        <f t="shared" si="0"/>
        <v>1.6611998730293089</v>
      </c>
    </row>
    <row r="12" spans="1:6" x14ac:dyDescent="0.25">
      <c r="A12" s="4">
        <v>9</v>
      </c>
      <c r="B12" s="5" t="s">
        <v>10</v>
      </c>
      <c r="C12" s="6">
        <v>151</v>
      </c>
      <c r="D12" s="7">
        <f t="shared" si="0"/>
        <v>1.597714527563221</v>
      </c>
    </row>
    <row r="13" spans="1:6" x14ac:dyDescent="0.25">
      <c r="A13" s="4">
        <v>10</v>
      </c>
      <c r="B13" s="5" t="s">
        <v>52</v>
      </c>
      <c r="C13" s="6">
        <v>129</v>
      </c>
      <c r="D13" s="7">
        <f t="shared" si="0"/>
        <v>1.3649349275208973</v>
      </c>
    </row>
    <row r="14" spans="1:6" x14ac:dyDescent="0.25">
      <c r="A14" s="8"/>
      <c r="B14" s="5" t="s">
        <v>11</v>
      </c>
      <c r="C14" s="6">
        <v>2071</v>
      </c>
      <c r="D14" s="7">
        <f t="shared" si="0"/>
        <v>21.91302507671146</v>
      </c>
      <c r="E14" s="9"/>
      <c r="F14" s="9"/>
    </row>
    <row r="15" spans="1:6" x14ac:dyDescent="0.25">
      <c r="A15" s="10"/>
      <c r="B15" s="4" t="s">
        <v>12</v>
      </c>
      <c r="C15" s="11">
        <v>9451</v>
      </c>
      <c r="D15" s="12">
        <f t="shared" si="0"/>
        <v>100</v>
      </c>
    </row>
    <row r="16" spans="1:6" x14ac:dyDescent="0.25">
      <c r="A16" s="13" t="s">
        <v>54</v>
      </c>
      <c r="B16" s="14"/>
      <c r="C16" s="15"/>
      <c r="D16" s="16"/>
    </row>
    <row r="17" spans="1:4" x14ac:dyDescent="0.25">
      <c r="A17" s="13" t="s">
        <v>13</v>
      </c>
      <c r="B17" s="14"/>
      <c r="C17" s="15"/>
      <c r="D17" s="16"/>
    </row>
    <row r="18" spans="1:4" x14ac:dyDescent="0.25">
      <c r="A18" s="17" t="s">
        <v>53</v>
      </c>
      <c r="B18" s="14"/>
      <c r="C18" s="15"/>
      <c r="D18" s="16"/>
    </row>
    <row r="19" spans="1:4" x14ac:dyDescent="0.25">
      <c r="A19" s="9"/>
      <c r="B19" s="14"/>
      <c r="C19" s="15"/>
      <c r="D19" s="16"/>
    </row>
    <row r="20" spans="1:4" x14ac:dyDescent="0.25">
      <c r="A20" s="1" t="s">
        <v>14</v>
      </c>
    </row>
    <row r="22" spans="1:4" ht="45" x14ac:dyDescent="0.25">
      <c r="A22" s="3"/>
      <c r="B22" s="3" t="s">
        <v>15</v>
      </c>
      <c r="C22" s="3" t="s">
        <v>16</v>
      </c>
      <c r="D22" s="3" t="s">
        <v>17</v>
      </c>
    </row>
    <row r="23" spans="1:4" x14ac:dyDescent="0.25">
      <c r="A23" s="4">
        <v>1</v>
      </c>
      <c r="B23" s="5" t="s">
        <v>18</v>
      </c>
      <c r="C23" s="6">
        <v>2524</v>
      </c>
      <c r="D23" s="7">
        <f>C23/$C$34*100</f>
        <v>32.97622158348576</v>
      </c>
    </row>
    <row r="24" spans="1:4" x14ac:dyDescent="0.25">
      <c r="A24" s="4">
        <v>2</v>
      </c>
      <c r="B24" s="5" t="s">
        <v>19</v>
      </c>
      <c r="C24" s="6">
        <v>2381</v>
      </c>
      <c r="D24" s="7">
        <f t="shared" ref="D24:D33" si="1">C24/$C$34*100</f>
        <v>31.1079174287954</v>
      </c>
    </row>
    <row r="25" spans="1:4" x14ac:dyDescent="0.25">
      <c r="A25" s="4">
        <v>3</v>
      </c>
      <c r="B25" s="5" t="s">
        <v>20</v>
      </c>
      <c r="C25" s="6">
        <v>349</v>
      </c>
      <c r="D25" s="7">
        <f t="shared" si="1"/>
        <v>4.5597073425659786</v>
      </c>
    </row>
    <row r="26" spans="1:4" x14ac:dyDescent="0.25">
      <c r="A26" s="4">
        <v>4</v>
      </c>
      <c r="B26" s="5" t="s">
        <v>21</v>
      </c>
      <c r="C26" s="6">
        <v>320</v>
      </c>
      <c r="D26" s="7">
        <f t="shared" si="1"/>
        <v>4.180820486020381</v>
      </c>
    </row>
    <row r="27" spans="1:4" x14ac:dyDescent="0.25">
      <c r="A27" s="4">
        <v>5</v>
      </c>
      <c r="B27" s="5" t="s">
        <v>23</v>
      </c>
      <c r="C27" s="6">
        <v>198</v>
      </c>
      <c r="D27" s="7">
        <f t="shared" si="1"/>
        <v>2.5868826757251111</v>
      </c>
    </row>
    <row r="28" spans="1:4" x14ac:dyDescent="0.25">
      <c r="A28" s="4">
        <v>6</v>
      </c>
      <c r="B28" s="5" t="s">
        <v>22</v>
      </c>
      <c r="C28" s="6">
        <v>197</v>
      </c>
      <c r="D28" s="7">
        <f t="shared" si="1"/>
        <v>2.5738176117062972</v>
      </c>
    </row>
    <row r="29" spans="1:4" x14ac:dyDescent="0.25">
      <c r="A29" s="4">
        <v>7</v>
      </c>
      <c r="B29" s="5" t="s">
        <v>27</v>
      </c>
      <c r="C29" s="6">
        <v>114</v>
      </c>
      <c r="D29" s="7">
        <f t="shared" si="1"/>
        <v>1.4894172981447609</v>
      </c>
    </row>
    <row r="30" spans="1:4" x14ac:dyDescent="0.25">
      <c r="A30" s="4">
        <v>8</v>
      </c>
      <c r="B30" s="5" t="s">
        <v>24</v>
      </c>
      <c r="C30" s="6">
        <v>105</v>
      </c>
      <c r="D30" s="7">
        <f t="shared" si="1"/>
        <v>1.3718317219754377</v>
      </c>
    </row>
    <row r="31" spans="1:4" x14ac:dyDescent="0.25">
      <c r="A31" s="4">
        <v>9</v>
      </c>
      <c r="B31" s="5" t="s">
        <v>25</v>
      </c>
      <c r="C31" s="6">
        <v>103</v>
      </c>
      <c r="D31" s="7">
        <f t="shared" si="1"/>
        <v>1.3457015939378103</v>
      </c>
    </row>
    <row r="32" spans="1:4" x14ac:dyDescent="0.25">
      <c r="A32" s="4">
        <v>10</v>
      </c>
      <c r="B32" s="5" t="s">
        <v>26</v>
      </c>
      <c r="C32" s="6">
        <v>99</v>
      </c>
      <c r="D32" s="7">
        <f t="shared" si="1"/>
        <v>1.2934413378625556</v>
      </c>
    </row>
    <row r="33" spans="1:4" x14ac:dyDescent="0.25">
      <c r="A33" s="8"/>
      <c r="B33" s="5" t="s">
        <v>28</v>
      </c>
      <c r="C33" s="6">
        <v>1264</v>
      </c>
      <c r="D33" s="7">
        <f t="shared" si="1"/>
        <v>16.514240919780505</v>
      </c>
    </row>
    <row r="34" spans="1:4" x14ac:dyDescent="0.25">
      <c r="A34" s="10"/>
      <c r="B34" s="4" t="s">
        <v>12</v>
      </c>
      <c r="C34" s="11">
        <v>7654</v>
      </c>
      <c r="D34" s="12">
        <f>SUM(D23:D33)</f>
        <v>100</v>
      </c>
    </row>
    <row r="35" spans="1:4" x14ac:dyDescent="0.25">
      <c r="A35" s="13" t="s">
        <v>55</v>
      </c>
    </row>
    <row r="36" spans="1:4" x14ac:dyDescent="0.25">
      <c r="A36" s="13" t="s">
        <v>13</v>
      </c>
    </row>
    <row r="37" spans="1:4" x14ac:dyDescent="0.25">
      <c r="A37" s="17"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29</v>
      </c>
    </row>
    <row r="3" spans="1:9" ht="24" x14ac:dyDescent="0.25">
      <c r="A3" s="18"/>
      <c r="B3" s="19" t="s">
        <v>30</v>
      </c>
      <c r="C3" s="20" t="s">
        <v>31</v>
      </c>
      <c r="D3" s="20" t="s">
        <v>32</v>
      </c>
      <c r="E3" s="21" t="s">
        <v>33</v>
      </c>
      <c r="F3" s="22" t="s">
        <v>34</v>
      </c>
      <c r="G3" s="18"/>
      <c r="H3" s="18"/>
      <c r="I3" s="18"/>
    </row>
    <row r="4" spans="1:9" x14ac:dyDescent="0.25">
      <c r="A4" s="23" t="s">
        <v>35</v>
      </c>
      <c r="B4" s="24">
        <v>6732.36</v>
      </c>
      <c r="C4" s="24">
        <v>6400.1</v>
      </c>
      <c r="D4" s="24">
        <v>4769.32</v>
      </c>
      <c r="E4" s="24">
        <v>4054.13</v>
      </c>
      <c r="F4" s="25">
        <v>166676.59</v>
      </c>
    </row>
    <row r="5" spans="1:9" x14ac:dyDescent="0.25">
      <c r="A5" s="26" t="s">
        <v>36</v>
      </c>
      <c r="B5" s="27">
        <v>18512.669999999998</v>
      </c>
      <c r="C5" s="27">
        <v>17308.61</v>
      </c>
      <c r="D5" s="27">
        <v>12136.6</v>
      </c>
      <c r="E5" s="27">
        <v>9774.64</v>
      </c>
      <c r="F5" s="28">
        <v>374765.57</v>
      </c>
    </row>
    <row r="6" spans="1:9" x14ac:dyDescent="0.25">
      <c r="A6" s="29" t="s">
        <v>37</v>
      </c>
      <c r="B6" s="30">
        <v>9179.81</v>
      </c>
      <c r="C6" s="30">
        <v>8789.69</v>
      </c>
      <c r="D6" s="30">
        <v>6904.68</v>
      </c>
      <c r="E6" s="30">
        <v>6159.3</v>
      </c>
      <c r="F6" s="31">
        <v>9179.81</v>
      </c>
    </row>
    <row r="7" spans="1:9" x14ac:dyDescent="0.25">
      <c r="A7" s="32" t="s">
        <v>13</v>
      </c>
    </row>
    <row r="8" spans="1:9" x14ac:dyDescent="0.25">
      <c r="A8" s="32" t="str">
        <f>IF(1&lt;2,"Lecture : en 2015, "&amp;ROUND(D4,0)&amp;" ménages ont pour personne de référence un individu immigré. Ces ménages comptent "&amp;ROUND(D5,0)&amp;" personnes dont "&amp;ROUND(D6,0)&amp;" personnes immigrées.")</f>
        <v>Lecture : en 2015, 4769 ménages ont pour personne de référence un individu immigré. Ces ménages comptent 12137 personnes dont 6905 personnes immigrées.</v>
      </c>
    </row>
    <row r="9" spans="1:9" x14ac:dyDescent="0.25">
      <c r="A9" s="33" t="s">
        <v>49</v>
      </c>
    </row>
    <row r="11" spans="1:9" x14ac:dyDescent="0.25">
      <c r="A11" s="32" t="s">
        <v>38</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2" customWidth="1"/>
    <col min="2" max="5" width="32.140625" style="2" customWidth="1"/>
    <col min="6" max="16384" width="24.42578125" style="2"/>
  </cols>
  <sheetData>
    <row r="1" spans="1:6" x14ac:dyDescent="0.25">
      <c r="A1" s="1" t="s">
        <v>39</v>
      </c>
    </row>
    <row r="2" spans="1:6" ht="20.25" customHeight="1" x14ac:dyDescent="0.25"/>
    <row r="3" spans="1:6" ht="24" x14ac:dyDescent="0.25">
      <c r="A3" s="18"/>
      <c r="B3" s="19" t="s">
        <v>40</v>
      </c>
      <c r="C3" s="20" t="s">
        <v>31</v>
      </c>
      <c r="D3" s="20" t="s">
        <v>32</v>
      </c>
      <c r="E3" s="21" t="s">
        <v>33</v>
      </c>
      <c r="F3" s="22" t="s">
        <v>34</v>
      </c>
    </row>
    <row r="4" spans="1:6" x14ac:dyDescent="0.25">
      <c r="A4" s="23" t="s">
        <v>41</v>
      </c>
      <c r="B4" s="24">
        <v>4931.0200000000004</v>
      </c>
      <c r="C4" s="24">
        <v>4806.41</v>
      </c>
      <c r="D4" s="24">
        <v>3175.68</v>
      </c>
      <c r="E4" s="24">
        <v>2452.73</v>
      </c>
      <c r="F4" s="25">
        <v>104928.29</v>
      </c>
    </row>
    <row r="5" spans="1:6" x14ac:dyDescent="0.25">
      <c r="A5" s="26" t="s">
        <v>36</v>
      </c>
      <c r="B5" s="27">
        <v>15164.52</v>
      </c>
      <c r="C5" s="27">
        <v>14738.08</v>
      </c>
      <c r="D5" s="27">
        <v>9788.2000000000007</v>
      </c>
      <c r="E5" s="27">
        <v>7514.99</v>
      </c>
      <c r="F5" s="28">
        <v>293066.12</v>
      </c>
    </row>
    <row r="6" spans="1:6" x14ac:dyDescent="0.25">
      <c r="A6" s="29" t="s">
        <v>42</v>
      </c>
      <c r="B6" s="30">
        <v>6884.23</v>
      </c>
      <c r="C6" s="30">
        <v>6729.51</v>
      </c>
      <c r="D6" s="30">
        <v>4897.37</v>
      </c>
      <c r="E6" s="30">
        <v>4149.2700000000004</v>
      </c>
      <c r="F6" s="31">
        <v>6884.23</v>
      </c>
    </row>
    <row r="7" spans="1:6" x14ac:dyDescent="0.25">
      <c r="A7" s="32" t="s">
        <v>13</v>
      </c>
    </row>
    <row r="8" spans="1:6" x14ac:dyDescent="0.25">
      <c r="A8" s="34" t="str">
        <f>IF(1&lt;2,"Lecture : en 2015, "&amp;ROUND(D4,0)&amp;" familles ont pour personne de référence un individu immigré. Ces familles comptent "&amp;ROUND(D5,0)&amp;" personnes dont "&amp;ROUND(D6,0)&amp;" personnes immigrées.","")</f>
        <v>Lecture : en 2015, 3176 familles ont pour personne de référence un individu immigré. Ces familles comptent 9788 personnes dont 4897 personnes immigrées.</v>
      </c>
    </row>
    <row r="9" spans="1:6" x14ac:dyDescent="0.25">
      <c r="A9" s="33" t="s">
        <v>49</v>
      </c>
    </row>
    <row r="11" spans="1:6" x14ac:dyDescent="0.25">
      <c r="A11" s="34" t="s">
        <v>43</v>
      </c>
      <c r="F11" s="35"/>
    </row>
    <row r="12" spans="1:6" x14ac:dyDescent="0.25">
      <c r="F12" s="35"/>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COURT Loreline</cp:lastModifiedBy>
  <dcterms:created xsi:type="dcterms:W3CDTF">2018-03-08T14:15:12Z</dcterms:created>
  <dcterms:modified xsi:type="dcterms:W3CDTF">2018-12-20T10:12:19Z</dcterms:modified>
</cp:coreProperties>
</file>