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01gar.ac.int\dgef\bellechasse\DSED\1_VSA\24 - Publications\3_Publication trimestrielle Eloignement\Publication 2023\"/>
    </mc:Choice>
  </mc:AlternateContent>
  <bookViews>
    <workbookView xWindow="0" yWindow="0" windowWidth="16380" windowHeight="8190" tabRatio="500"/>
  </bookViews>
  <sheets>
    <sheet name="Eloignements" sheetId="1" r:id="rId1"/>
  </sheets>
  <externalReferences>
    <externalReference r:id="rId2"/>
  </externalReferences>
  <definedNames>
    <definedName name="_xlnm.Print_Titles" localSheetId="0">Eloignements!#REF!</definedName>
    <definedName name="ressortissants">[1]dpt!$A$1:$A$175</definedName>
    <definedName name="_xlnm.Print_Area" localSheetId="0">Eloignements!$A$1:$R$25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9" i="1" l="1"/>
  <c r="AC8" i="1"/>
  <c r="AC10" i="1"/>
  <c r="AC12" i="1"/>
  <c r="AC13" i="1"/>
  <c r="AC16" i="1"/>
  <c r="AC15" i="1" l="1"/>
  <c r="AC11" i="1"/>
</calcChain>
</file>

<file path=xl/sharedStrings.xml><?xml version="1.0" encoding="utf-8"?>
<sst xmlns="http://schemas.openxmlformats.org/spreadsheetml/2006/main" count="41" uniqueCount="24">
  <si>
    <t>Éloignements et départs d'étrangers en situation irrégulière</t>
  </si>
  <si>
    <t>1er trimestre</t>
  </si>
  <si>
    <t>2eme trimestre</t>
  </si>
  <si>
    <t>3eme trimestre</t>
  </si>
  <si>
    <t>4eme trimestre</t>
  </si>
  <si>
    <t>2e trimestre</t>
  </si>
  <si>
    <t>3e trimestre</t>
  </si>
  <si>
    <t>4e trimestre</t>
  </si>
  <si>
    <t xml:space="preserve">Éloignements forcés (A) </t>
  </si>
  <si>
    <t xml:space="preserve">dont retours des ressortissants de pays tiers vers les pays tiers </t>
  </si>
  <si>
    <t xml:space="preserve">dont remises Dublin </t>
  </si>
  <si>
    <t xml:space="preserve">Éloignements aidés (B) </t>
  </si>
  <si>
    <t xml:space="preserve">Éloignements spontanés (C) </t>
  </si>
  <si>
    <t xml:space="preserve">Total éloignements
(forcés/aidés/spontanés) (A)+(B)+(C) </t>
  </si>
  <si>
    <t xml:space="preserve">Départs volontaires aidés (D) </t>
  </si>
  <si>
    <t xml:space="preserve">Départs spontanés (E) </t>
  </si>
  <si>
    <t>Total sorties du territoire
(A)+(B)+(C)+(D)+(E)</t>
  </si>
  <si>
    <t>Source : DCPAF - DSED</t>
  </si>
  <si>
    <t>Champ : Métropole ; Ressortissants majeurs, Tous pays</t>
  </si>
  <si>
    <t>Eloignement = étranger faisant l'objet d'une décision d'éloignement et quittant le territoire</t>
  </si>
  <si>
    <t>Eloignement forcé = étranger faisant l'objet d'une décision d'éloignement et quittant le territoire sous billeterie</t>
  </si>
  <si>
    <t>Départ = étranger en situation irrégulière ne faisant pas l'objet d'une décision d'éloignement et quittant le territoire</t>
  </si>
  <si>
    <t>Eloignement / départ volontaire aidé = étranger en situation irrégulière ayant reçu l'aide au retour volontaire de l'Ofii et quittant le territoire</t>
  </si>
  <si>
    <t>Eloignement / départ spontané = étranger  en situation irrégulière se présentant de lui-même à la frontière (sans avoir reçu d'aide, sans escorte)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</si>
</sst>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-;\-* #,##0.00\ _F_-;_-* \-??\ _F_-;_-@_-"/>
    <numFmt numFmtId="165" formatCode="0\ %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B9BD5"/>
        <bgColor rgb="FF969696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BDD7EE"/>
      </left>
      <right style="medium">
        <color rgb="FFBDD7EE"/>
      </right>
      <top style="medium">
        <color rgb="FFBDD7EE"/>
      </top>
      <bottom/>
      <diagonal/>
    </border>
    <border>
      <left style="medium">
        <color rgb="FFBDD7EE"/>
      </left>
      <right/>
      <top/>
      <bottom/>
      <diagonal/>
    </border>
    <border>
      <left style="medium">
        <color rgb="FFB4C7DC"/>
      </left>
      <right/>
      <top/>
      <bottom/>
      <diagonal/>
    </border>
    <border>
      <left/>
      <right style="medium">
        <color rgb="FFB4C7DC"/>
      </right>
      <top/>
      <bottom/>
      <diagonal/>
    </border>
    <border>
      <left style="medium">
        <color rgb="FFBDD7EE"/>
      </left>
      <right style="medium">
        <color rgb="FFBDD7EE"/>
      </right>
      <top/>
      <bottom/>
      <diagonal/>
    </border>
    <border>
      <left/>
      <right/>
      <top style="thin">
        <color rgb="FF2E75B6"/>
      </top>
      <bottom style="medium">
        <color rgb="FF2E75B6"/>
      </bottom>
      <diagonal/>
    </border>
    <border>
      <left style="medium">
        <color rgb="FFB4C7DC"/>
      </left>
      <right/>
      <top style="thin">
        <color rgb="FF2E75B6"/>
      </top>
      <bottom style="medium">
        <color rgb="FF2E75B6"/>
      </bottom>
      <diagonal/>
    </border>
    <border>
      <left/>
      <right style="medium">
        <color rgb="FFB4C7DC"/>
      </right>
      <top style="thin">
        <color rgb="FF2E75B6"/>
      </top>
      <bottom style="medium">
        <color rgb="FF2E75B6"/>
      </bottom>
      <diagonal/>
    </border>
  </borders>
  <cellStyleXfs count="5">
    <xf numFmtId="0" fontId="0" fillId="0" borderId="0"/>
    <xf numFmtId="164" fontId="8" fillId="0" borderId="0" applyBorder="0" applyProtection="0"/>
    <xf numFmtId="0" fontId="1" fillId="0" borderId="0"/>
    <xf numFmtId="0" fontId="1" fillId="0" borderId="0"/>
    <xf numFmtId="165" fontId="8" fillId="0" borderId="0" applyBorder="0" applyProtection="0"/>
  </cellStyleXfs>
  <cellXfs count="35">
    <xf numFmtId="0" fontId="0" fillId="0" borderId="0" xfId="0"/>
    <xf numFmtId="0" fontId="0" fillId="0" borderId="0" xfId="0" applyBorder="1"/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/>
    <xf numFmtId="3" fontId="3" fillId="0" borderId="6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0" fontId="5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0" fillId="2" borderId="0" xfId="0" applyFill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left" vertical="center" wrapText="1"/>
    </xf>
    <xf numFmtId="3" fontId="0" fillId="0" borderId="0" xfId="0" applyNumberFormat="1" applyFont="1" applyBorder="1"/>
    <xf numFmtId="0" fontId="7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5">
    <cellStyle name="Milliers 2" xfId="1"/>
    <cellStyle name="Normal" xfId="0" builtinId="0"/>
    <cellStyle name="Normal 2" xfId="2"/>
    <cellStyle name="Normal 2 2" xfId="3"/>
    <cellStyle name="Pourcentage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40gre01\BELLECHASSE\1_VSA\03_Fiches%20d&#233;partements\Syst&#232;me%20de%20production\Fiches%20d&#233;part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définitions"/>
      <sheetName val="dpt"/>
      <sheetName val="Données"/>
      <sheetName val="Données démo"/>
      <sheetName val="Données totaux"/>
      <sheetName val="Données totaux em"/>
      <sheetName val="Données totaux T"/>
      <sheetName val="Données totaux S"/>
      <sheetName val="Rgts dpt"/>
      <sheetName val="t5_1"/>
      <sheetName val="t5_2"/>
      <sheetName val="t5_3"/>
      <sheetName val="t5_4"/>
      <sheetName val="t5_5"/>
      <sheetName val="t5_6"/>
      <sheetName val="t5_7"/>
      <sheetName val="t5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U1026"/>
  <sheetViews>
    <sheetView tabSelected="1" topLeftCell="A4" zoomScale="80" zoomScaleNormal="80" workbookViewId="0">
      <pane xSplit="1" topLeftCell="Q1" activePane="topRight" state="frozen"/>
      <selection activeCell="A2" sqref="A2"/>
      <selection pane="topRight" activeCell="Z20" sqref="Z20"/>
    </sheetView>
  </sheetViews>
  <sheetFormatPr baseColWidth="10" defaultColWidth="10.7265625" defaultRowHeight="14.5" x14ac:dyDescent="0.35"/>
  <cols>
    <col min="1" max="1" width="42.7265625" customWidth="1"/>
    <col min="2" max="2" width="12.81640625" customWidth="1"/>
    <col min="3" max="3" width="11.81640625" customWidth="1"/>
    <col min="4" max="5" width="9.54296875" customWidth="1"/>
    <col min="6" max="6" width="11" customWidth="1"/>
    <col min="7" max="10" width="9.54296875" style="1" customWidth="1"/>
    <col min="11" max="11" width="11" style="1" customWidth="1"/>
    <col min="12" max="15" width="9.54296875" style="1" customWidth="1"/>
    <col min="16" max="16" width="11" style="1" customWidth="1"/>
    <col min="17" max="17" width="9.453125" style="1" customWidth="1"/>
    <col min="18" max="18" width="9.26953125" style="1" customWidth="1"/>
    <col min="19" max="19" width="10.26953125" style="1" customWidth="1"/>
    <col min="20" max="20" width="9.453125" style="1" customWidth="1"/>
    <col min="21" max="22" width="11.453125" style="1" customWidth="1"/>
    <col min="23" max="23" width="8.7265625" style="1" customWidth="1"/>
    <col min="24" max="24" width="9.7265625" style="1" customWidth="1"/>
    <col min="25" max="25" width="9.08984375" style="1" customWidth="1"/>
    <col min="26" max="47" width="11.453125" style="1" customWidth="1"/>
  </cols>
  <sheetData>
    <row r="1" spans="1:29" s="1" customForma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s="1" customFormat="1" ht="26" x14ac:dyDescent="0.6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s="1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1" customForma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s="1" customFormat="1" ht="15" thickBot="1" x14ac:dyDescent="0.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9" s="1" customFormat="1" ht="15" customHeight="1" thickBot="1" x14ac:dyDescent="0.4">
      <c r="B6" s="34">
        <v>2018</v>
      </c>
      <c r="C6" s="34"/>
      <c r="D6" s="34"/>
      <c r="E6" s="34"/>
      <c r="F6" s="30">
        <v>2018</v>
      </c>
      <c r="G6" s="34">
        <v>2019</v>
      </c>
      <c r="H6" s="34"/>
      <c r="I6" s="34"/>
      <c r="J6" s="34"/>
      <c r="K6" s="30">
        <v>2019</v>
      </c>
      <c r="L6" s="34">
        <v>2020</v>
      </c>
      <c r="M6" s="34"/>
      <c r="N6" s="34"/>
      <c r="O6" s="34"/>
      <c r="P6" s="30">
        <v>2020</v>
      </c>
      <c r="Q6" s="31">
        <v>2021</v>
      </c>
      <c r="R6" s="31"/>
      <c r="S6" s="31"/>
      <c r="T6" s="31"/>
      <c r="U6" s="30">
        <v>2021</v>
      </c>
      <c r="V6" s="31">
        <v>2022</v>
      </c>
      <c r="W6" s="31"/>
      <c r="X6" s="31"/>
      <c r="Y6" s="31"/>
      <c r="Z6" s="30">
        <v>2022</v>
      </c>
      <c r="AA6" s="26">
        <v>2023</v>
      </c>
      <c r="AB6" s="27"/>
      <c r="AC6" s="27"/>
    </row>
    <row r="7" spans="1:29" s="1" customFormat="1" ht="29" x14ac:dyDescent="0.35">
      <c r="A7" s="5"/>
      <c r="B7" s="6" t="s">
        <v>1</v>
      </c>
      <c r="C7" s="6" t="s">
        <v>2</v>
      </c>
      <c r="D7" s="6" t="s">
        <v>3</v>
      </c>
      <c r="E7" s="6" t="s">
        <v>4</v>
      </c>
      <c r="F7" s="30"/>
      <c r="G7" s="6" t="s">
        <v>1</v>
      </c>
      <c r="H7" s="6" t="s">
        <v>2</v>
      </c>
      <c r="I7" s="6" t="s">
        <v>3</v>
      </c>
      <c r="J7" s="6" t="s">
        <v>4</v>
      </c>
      <c r="K7" s="30"/>
      <c r="L7" s="6" t="s">
        <v>1</v>
      </c>
      <c r="M7" s="6" t="s">
        <v>2</v>
      </c>
      <c r="N7" s="6" t="s">
        <v>3</v>
      </c>
      <c r="O7" s="6" t="s">
        <v>4</v>
      </c>
      <c r="P7" s="30"/>
      <c r="Q7" s="6" t="s">
        <v>1</v>
      </c>
      <c r="R7" s="6" t="s">
        <v>5</v>
      </c>
      <c r="S7" s="6" t="s">
        <v>6</v>
      </c>
      <c r="T7" s="6" t="s">
        <v>7</v>
      </c>
      <c r="U7" s="30"/>
      <c r="V7" s="6" t="s">
        <v>1</v>
      </c>
      <c r="W7" s="6" t="s">
        <v>5</v>
      </c>
      <c r="X7" s="6" t="s">
        <v>6</v>
      </c>
      <c r="Y7" s="6" t="s">
        <v>7</v>
      </c>
      <c r="Z7" s="30" t="s">
        <v>1</v>
      </c>
      <c r="AA7" s="7" t="s">
        <v>1</v>
      </c>
      <c r="AB7" s="6" t="s">
        <v>5</v>
      </c>
      <c r="AC7" s="8" t="s">
        <v>6</v>
      </c>
    </row>
    <row r="8" spans="1:29" s="1" customFormat="1" ht="19.5" customHeight="1" x14ac:dyDescent="0.35">
      <c r="A8" s="9" t="s">
        <v>8</v>
      </c>
      <c r="B8" s="10">
        <v>3704</v>
      </c>
      <c r="C8" s="10">
        <v>3976</v>
      </c>
      <c r="D8" s="10">
        <v>3839</v>
      </c>
      <c r="E8" s="10">
        <v>4158</v>
      </c>
      <c r="F8" s="11">
        <v>15677</v>
      </c>
      <c r="G8" s="10">
        <v>4536</v>
      </c>
      <c r="H8" s="10">
        <v>4872</v>
      </c>
      <c r="I8" s="10">
        <v>4558</v>
      </c>
      <c r="J8" s="10">
        <v>4940</v>
      </c>
      <c r="K8" s="11">
        <v>18906</v>
      </c>
      <c r="L8" s="10">
        <v>3948</v>
      </c>
      <c r="M8" s="10">
        <v>544</v>
      </c>
      <c r="N8" s="10">
        <v>2152</v>
      </c>
      <c r="O8" s="10">
        <v>2467</v>
      </c>
      <c r="P8" s="11">
        <v>9111</v>
      </c>
      <c r="Q8" s="10">
        <v>2183</v>
      </c>
      <c r="R8" s="10">
        <v>2421</v>
      </c>
      <c r="S8" s="10">
        <v>2705</v>
      </c>
      <c r="T8" s="10">
        <v>2782</v>
      </c>
      <c r="U8" s="11">
        <v>10091</v>
      </c>
      <c r="V8" s="10">
        <v>2620</v>
      </c>
      <c r="W8" s="10">
        <v>3109</v>
      </c>
      <c r="X8" s="10">
        <v>2896</v>
      </c>
      <c r="Y8" s="10">
        <v>2785</v>
      </c>
      <c r="Z8" s="11">
        <v>11410</v>
      </c>
      <c r="AA8" s="12">
        <v>2821</v>
      </c>
      <c r="AB8" s="24">
        <v>3008</v>
      </c>
      <c r="AC8" s="13">
        <f>2759</f>
        <v>2759</v>
      </c>
    </row>
    <row r="9" spans="1:29" s="1" customFormat="1" ht="30" customHeight="1" x14ac:dyDescent="0.35">
      <c r="A9" s="14" t="s">
        <v>9</v>
      </c>
      <c r="B9" s="10">
        <v>1832</v>
      </c>
      <c r="C9" s="10">
        <v>1706</v>
      </c>
      <c r="D9" s="10">
        <v>1605</v>
      </c>
      <c r="E9" s="10">
        <v>1962</v>
      </c>
      <c r="F9" s="11">
        <v>7105</v>
      </c>
      <c r="G9" s="10">
        <v>2066</v>
      </c>
      <c r="H9" s="10">
        <v>2345</v>
      </c>
      <c r="I9" s="10">
        <v>2103</v>
      </c>
      <c r="J9" s="10">
        <v>2344</v>
      </c>
      <c r="K9" s="11">
        <v>8858</v>
      </c>
      <c r="L9" s="10">
        <v>1839</v>
      </c>
      <c r="M9" s="10">
        <v>115</v>
      </c>
      <c r="N9" s="10">
        <v>517</v>
      </c>
      <c r="O9" s="10">
        <v>858</v>
      </c>
      <c r="P9" s="11">
        <v>3329</v>
      </c>
      <c r="Q9" s="10">
        <v>672</v>
      </c>
      <c r="R9" s="10">
        <v>776</v>
      </c>
      <c r="S9" s="10">
        <v>1018</v>
      </c>
      <c r="T9" s="10">
        <v>1045</v>
      </c>
      <c r="U9" s="11">
        <v>3511</v>
      </c>
      <c r="V9" s="10">
        <v>868</v>
      </c>
      <c r="W9" s="10">
        <v>1312</v>
      </c>
      <c r="X9" s="10">
        <v>1415</v>
      </c>
      <c r="Y9" s="10">
        <v>1461</v>
      </c>
      <c r="Z9" s="11">
        <v>5056</v>
      </c>
      <c r="AA9" s="12">
        <v>1260</v>
      </c>
      <c r="AB9" s="24">
        <v>1480</v>
      </c>
      <c r="AC9" s="13">
        <f>1349</f>
        <v>1349</v>
      </c>
    </row>
    <row r="10" spans="1:29" s="1" customFormat="1" ht="19.5" customHeight="1" x14ac:dyDescent="0.35">
      <c r="A10" s="14" t="s">
        <v>10</v>
      </c>
      <c r="B10" s="10">
        <v>699</v>
      </c>
      <c r="C10" s="10">
        <v>917</v>
      </c>
      <c r="D10" s="10">
        <v>924</v>
      </c>
      <c r="E10" s="10">
        <v>948</v>
      </c>
      <c r="F10" s="11">
        <v>3488</v>
      </c>
      <c r="G10" s="10">
        <v>1281</v>
      </c>
      <c r="H10" s="10">
        <v>1338</v>
      </c>
      <c r="I10" s="10">
        <v>1248</v>
      </c>
      <c r="J10" s="10">
        <v>1388</v>
      </c>
      <c r="K10" s="11">
        <v>5255</v>
      </c>
      <c r="L10" s="10">
        <v>1102</v>
      </c>
      <c r="M10" s="10">
        <v>54</v>
      </c>
      <c r="N10" s="10">
        <v>751</v>
      </c>
      <c r="O10" s="10">
        <v>700</v>
      </c>
      <c r="P10" s="11">
        <v>2607</v>
      </c>
      <c r="Q10" s="10">
        <v>630</v>
      </c>
      <c r="R10" s="10">
        <v>729</v>
      </c>
      <c r="S10" s="10">
        <v>817</v>
      </c>
      <c r="T10" s="10">
        <v>856</v>
      </c>
      <c r="U10" s="11">
        <v>3032</v>
      </c>
      <c r="V10" s="10">
        <v>876</v>
      </c>
      <c r="W10" s="10">
        <v>886</v>
      </c>
      <c r="X10" s="10">
        <v>719</v>
      </c>
      <c r="Y10" s="10">
        <v>557</v>
      </c>
      <c r="Z10" s="11">
        <v>3038</v>
      </c>
      <c r="AA10" s="12">
        <v>722</v>
      </c>
      <c r="AB10" s="24">
        <v>692</v>
      </c>
      <c r="AC10" s="13">
        <f>647</f>
        <v>647</v>
      </c>
    </row>
    <row r="11" spans="1:29" s="1" customFormat="1" ht="19.5" customHeight="1" x14ac:dyDescent="0.35">
      <c r="A11" s="9" t="s">
        <v>11</v>
      </c>
      <c r="B11" s="10">
        <v>419</v>
      </c>
      <c r="C11" s="10">
        <v>542</v>
      </c>
      <c r="D11" s="10">
        <v>614</v>
      </c>
      <c r="E11" s="10">
        <v>495</v>
      </c>
      <c r="F11" s="11">
        <v>2070</v>
      </c>
      <c r="G11" s="10">
        <v>431</v>
      </c>
      <c r="H11" s="10">
        <v>499</v>
      </c>
      <c r="I11" s="10">
        <v>796</v>
      </c>
      <c r="J11" s="10">
        <v>1026</v>
      </c>
      <c r="K11" s="11">
        <v>2752</v>
      </c>
      <c r="L11" s="10">
        <v>680</v>
      </c>
      <c r="M11" s="10">
        <v>70</v>
      </c>
      <c r="N11" s="10">
        <v>321</v>
      </c>
      <c r="O11" s="10">
        <v>587</v>
      </c>
      <c r="P11" s="11">
        <v>1658</v>
      </c>
      <c r="Q11" s="10">
        <v>392</v>
      </c>
      <c r="R11" s="10">
        <v>454</v>
      </c>
      <c r="S11" s="10">
        <v>319</v>
      </c>
      <c r="T11" s="10">
        <v>405</v>
      </c>
      <c r="U11" s="11">
        <v>1570</v>
      </c>
      <c r="V11" s="10">
        <v>533</v>
      </c>
      <c r="W11" s="10">
        <v>555</v>
      </c>
      <c r="X11" s="10">
        <v>492</v>
      </c>
      <c r="Y11" s="10">
        <v>522</v>
      </c>
      <c r="Z11" s="11">
        <v>2102</v>
      </c>
      <c r="AA11" s="12">
        <v>659</v>
      </c>
      <c r="AB11" s="24">
        <v>652</v>
      </c>
      <c r="AC11" s="13">
        <f>251+149+294</f>
        <v>694</v>
      </c>
    </row>
    <row r="12" spans="1:29" s="1" customFormat="1" ht="19.5" customHeight="1" x14ac:dyDescent="0.35">
      <c r="A12" s="9" t="s">
        <v>12</v>
      </c>
      <c r="B12" s="10">
        <v>559</v>
      </c>
      <c r="C12" s="10">
        <v>605</v>
      </c>
      <c r="D12" s="10">
        <v>550</v>
      </c>
      <c r="E12" s="10">
        <v>496</v>
      </c>
      <c r="F12" s="11">
        <v>2210</v>
      </c>
      <c r="G12" s="10">
        <v>467</v>
      </c>
      <c r="H12" s="10">
        <v>532</v>
      </c>
      <c r="I12" s="10">
        <v>583</v>
      </c>
      <c r="J12" s="10">
        <v>506</v>
      </c>
      <c r="K12" s="11">
        <v>2088</v>
      </c>
      <c r="L12" s="10">
        <v>498</v>
      </c>
      <c r="M12" s="10">
        <v>122</v>
      </c>
      <c r="N12" s="10">
        <v>472</v>
      </c>
      <c r="O12" s="10">
        <v>523</v>
      </c>
      <c r="P12" s="11">
        <v>1615</v>
      </c>
      <c r="Q12" s="10">
        <v>498</v>
      </c>
      <c r="R12" s="10">
        <v>381</v>
      </c>
      <c r="S12" s="10">
        <v>403</v>
      </c>
      <c r="T12" s="10">
        <v>460</v>
      </c>
      <c r="U12" s="11">
        <v>1742</v>
      </c>
      <c r="V12" s="10">
        <v>531</v>
      </c>
      <c r="W12" s="10">
        <v>485</v>
      </c>
      <c r="X12" s="10">
        <v>387</v>
      </c>
      <c r="Y12" s="10">
        <v>485</v>
      </c>
      <c r="Z12" s="11">
        <v>1888</v>
      </c>
      <c r="AA12" s="12">
        <v>531</v>
      </c>
      <c r="AB12" s="24">
        <v>572</v>
      </c>
      <c r="AC12" s="13">
        <f>545</f>
        <v>545</v>
      </c>
    </row>
    <row r="13" spans="1:29" s="1" customFormat="1" ht="35.25" customHeight="1" thickBot="1" x14ac:dyDescent="0.4">
      <c r="A13" s="15" t="s">
        <v>13</v>
      </c>
      <c r="B13" s="16">
        <v>4682</v>
      </c>
      <c r="C13" s="16">
        <v>5123</v>
      </c>
      <c r="D13" s="16">
        <v>5003</v>
      </c>
      <c r="E13" s="16">
        <v>5149</v>
      </c>
      <c r="F13" s="16">
        <v>19957</v>
      </c>
      <c r="G13" s="16">
        <v>5434</v>
      </c>
      <c r="H13" s="16">
        <v>5903</v>
      </c>
      <c r="I13" s="16">
        <v>5937</v>
      </c>
      <c r="J13" s="16">
        <v>6472</v>
      </c>
      <c r="K13" s="16">
        <v>23746</v>
      </c>
      <c r="L13" s="16">
        <v>5126</v>
      </c>
      <c r="M13" s="16">
        <v>736</v>
      </c>
      <c r="N13" s="16">
        <v>2945</v>
      </c>
      <c r="O13" s="16">
        <v>3577</v>
      </c>
      <c r="P13" s="16">
        <v>12384</v>
      </c>
      <c r="Q13" s="16">
        <v>3073</v>
      </c>
      <c r="R13" s="16">
        <v>3256</v>
      </c>
      <c r="S13" s="16">
        <v>3427</v>
      </c>
      <c r="T13" s="16">
        <v>3647</v>
      </c>
      <c r="U13" s="16">
        <v>13403</v>
      </c>
      <c r="V13" s="16">
        <v>3684</v>
      </c>
      <c r="W13" s="16">
        <v>4149</v>
      </c>
      <c r="X13" s="16">
        <v>3775</v>
      </c>
      <c r="Y13" s="16">
        <v>3792</v>
      </c>
      <c r="Z13" s="16">
        <v>15400</v>
      </c>
      <c r="AA13" s="17">
        <v>4011</v>
      </c>
      <c r="AB13" s="16">
        <v>4232</v>
      </c>
      <c r="AC13" s="18">
        <f>3998</f>
        <v>3998</v>
      </c>
    </row>
    <row r="14" spans="1:29" s="1" customFormat="1" ht="18.75" customHeight="1" x14ac:dyDescent="0.35">
      <c r="A14" s="9" t="s">
        <v>14</v>
      </c>
      <c r="B14" s="10">
        <v>2040</v>
      </c>
      <c r="C14" s="10">
        <v>1572</v>
      </c>
      <c r="D14" s="10">
        <v>635</v>
      </c>
      <c r="E14" s="10">
        <v>528</v>
      </c>
      <c r="F14" s="11">
        <v>4775</v>
      </c>
      <c r="G14" s="10">
        <v>551</v>
      </c>
      <c r="H14" s="10">
        <v>589</v>
      </c>
      <c r="I14" s="10">
        <v>621</v>
      </c>
      <c r="J14" s="10">
        <v>754</v>
      </c>
      <c r="K14" s="11">
        <v>2515</v>
      </c>
      <c r="L14" s="10">
        <v>522</v>
      </c>
      <c r="M14" s="10">
        <v>21</v>
      </c>
      <c r="N14" s="10">
        <v>126</v>
      </c>
      <c r="O14" s="10">
        <v>261</v>
      </c>
      <c r="P14" s="11">
        <v>930</v>
      </c>
      <c r="Q14" s="10">
        <v>350</v>
      </c>
      <c r="R14" s="10">
        <v>324</v>
      </c>
      <c r="S14" s="10">
        <v>249</v>
      </c>
      <c r="T14" s="10">
        <v>492</v>
      </c>
      <c r="U14" s="11">
        <v>1415</v>
      </c>
      <c r="V14" s="10">
        <v>291</v>
      </c>
      <c r="W14" s="10">
        <v>291</v>
      </c>
      <c r="X14" s="10">
        <v>346</v>
      </c>
      <c r="Y14" s="10">
        <v>335</v>
      </c>
      <c r="Z14" s="11">
        <v>1263</v>
      </c>
      <c r="AA14" s="12">
        <v>509</v>
      </c>
      <c r="AB14" s="24">
        <v>502</v>
      </c>
      <c r="AC14" s="13">
        <v>359</v>
      </c>
    </row>
    <row r="15" spans="1:29" s="1" customFormat="1" ht="18.75" customHeight="1" x14ac:dyDescent="0.35">
      <c r="A15" s="9" t="s">
        <v>15</v>
      </c>
      <c r="B15" s="10">
        <v>1501</v>
      </c>
      <c r="C15" s="10">
        <v>1318</v>
      </c>
      <c r="D15" s="10">
        <v>1461</v>
      </c>
      <c r="E15" s="10">
        <v>1264</v>
      </c>
      <c r="F15" s="11">
        <v>5544</v>
      </c>
      <c r="G15" s="10">
        <v>1453</v>
      </c>
      <c r="H15" s="10">
        <v>1243</v>
      </c>
      <c r="I15" s="10">
        <v>1221</v>
      </c>
      <c r="J15" s="10">
        <v>1226</v>
      </c>
      <c r="K15" s="11">
        <v>5143</v>
      </c>
      <c r="L15" s="10">
        <v>1330</v>
      </c>
      <c r="M15" s="10">
        <v>195</v>
      </c>
      <c r="N15" s="10">
        <v>534</v>
      </c>
      <c r="O15" s="10">
        <v>576</v>
      </c>
      <c r="P15" s="11">
        <v>2635</v>
      </c>
      <c r="Q15" s="10">
        <v>494</v>
      </c>
      <c r="R15" s="10">
        <v>309</v>
      </c>
      <c r="S15" s="10">
        <v>588</v>
      </c>
      <c r="T15" s="10">
        <v>610</v>
      </c>
      <c r="U15" s="11">
        <v>2001</v>
      </c>
      <c r="V15" s="10">
        <v>626</v>
      </c>
      <c r="W15" s="10">
        <v>637</v>
      </c>
      <c r="X15" s="10">
        <v>762</v>
      </c>
      <c r="Y15" s="10">
        <v>741</v>
      </c>
      <c r="Z15" s="11">
        <v>2766</v>
      </c>
      <c r="AA15" s="12">
        <v>940</v>
      </c>
      <c r="AB15" s="24">
        <v>888</v>
      </c>
      <c r="AC15" s="13">
        <f>267+375+366</f>
        <v>1008</v>
      </c>
    </row>
    <row r="16" spans="1:29" s="1" customFormat="1" ht="34.5" customHeight="1" thickBot="1" x14ac:dyDescent="0.4">
      <c r="A16" s="15" t="s">
        <v>16</v>
      </c>
      <c r="B16" s="16">
        <v>8223</v>
      </c>
      <c r="C16" s="16">
        <v>8013</v>
      </c>
      <c r="D16" s="16">
        <v>7099</v>
      </c>
      <c r="E16" s="16">
        <v>6941</v>
      </c>
      <c r="F16" s="16">
        <v>30276</v>
      </c>
      <c r="G16" s="16">
        <v>7438</v>
      </c>
      <c r="H16" s="16">
        <v>7735</v>
      </c>
      <c r="I16" s="16">
        <v>7779</v>
      </c>
      <c r="J16" s="16">
        <v>8452</v>
      </c>
      <c r="K16" s="16">
        <v>31404</v>
      </c>
      <c r="L16" s="16">
        <v>6978</v>
      </c>
      <c r="M16" s="16">
        <v>952</v>
      </c>
      <c r="N16" s="16">
        <v>3605</v>
      </c>
      <c r="O16" s="16">
        <v>4414</v>
      </c>
      <c r="P16" s="16">
        <v>15949</v>
      </c>
      <c r="Q16" s="16">
        <v>3917</v>
      </c>
      <c r="R16" s="16">
        <v>3889</v>
      </c>
      <c r="S16" s="16">
        <v>4264</v>
      </c>
      <c r="T16" s="16">
        <v>4749</v>
      </c>
      <c r="U16" s="16">
        <v>16819</v>
      </c>
      <c r="V16" s="16">
        <v>4601</v>
      </c>
      <c r="W16" s="16">
        <v>5077</v>
      </c>
      <c r="X16" s="16">
        <v>4883</v>
      </c>
      <c r="Y16" s="16">
        <v>4868</v>
      </c>
      <c r="Z16" s="16">
        <v>19429</v>
      </c>
      <c r="AA16" s="16">
        <v>5460</v>
      </c>
      <c r="AB16" s="16">
        <v>5630</v>
      </c>
      <c r="AC16" s="16">
        <f>5365</f>
        <v>5365</v>
      </c>
    </row>
    <row r="17" spans="1:28" s="1" customFormat="1" ht="9" customHeigh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5" customHeight="1" x14ac:dyDescent="0.35">
      <c r="A18" s="32" t="s">
        <v>17</v>
      </c>
      <c r="B18" s="32"/>
      <c r="C18" s="32"/>
      <c r="D18" s="20"/>
      <c r="E18" s="4"/>
      <c r="F18" s="4"/>
      <c r="G18" s="4"/>
      <c r="H18" s="4"/>
      <c r="I18" s="4"/>
      <c r="J18" s="19"/>
      <c r="K18" s="19"/>
      <c r="L18" s="4"/>
      <c r="N18" s="20"/>
      <c r="O18" s="20"/>
      <c r="P18" s="20"/>
      <c r="Q18" s="20"/>
      <c r="R18" s="20"/>
      <c r="S18" s="20"/>
      <c r="T18" s="20"/>
      <c r="U18" s="20"/>
      <c r="V18" s="21" t="s">
        <v>18</v>
      </c>
      <c r="W18" s="22"/>
      <c r="X18" s="22"/>
      <c r="Y18" s="22"/>
      <c r="Z18" s="22"/>
      <c r="AA18" s="22"/>
      <c r="AB18" s="4"/>
    </row>
    <row r="19" spans="1:28" s="1" customFormat="1" x14ac:dyDescent="0.35">
      <c r="A19" s="28"/>
      <c r="B19" s="28"/>
      <c r="C19" s="23"/>
      <c r="D19" s="23"/>
      <c r="E19" s="23"/>
      <c r="F19" s="23"/>
      <c r="G19" s="23"/>
      <c r="H19" s="23"/>
      <c r="I19" s="23"/>
      <c r="J19" s="19"/>
      <c r="K19" s="19"/>
      <c r="L19" s="19"/>
      <c r="M19" s="19"/>
      <c r="N19" s="19"/>
      <c r="O19" s="1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8" customHeight="1" x14ac:dyDescent="0.35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19"/>
      <c r="K20" s="19"/>
      <c r="L20" s="19"/>
      <c r="M20" s="19"/>
      <c r="N20" s="19"/>
      <c r="O20" s="1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8" customHeight="1" x14ac:dyDescent="0.35">
      <c r="A21" s="25" t="s">
        <v>20</v>
      </c>
      <c r="B21" s="25"/>
      <c r="C21" s="25"/>
      <c r="D21" s="25"/>
      <c r="E21" s="25"/>
      <c r="F21" s="25"/>
      <c r="G21" s="25"/>
      <c r="H21" s="25"/>
      <c r="I21" s="25"/>
      <c r="J21" s="19"/>
      <c r="K21" s="19"/>
      <c r="L21" s="19"/>
      <c r="M21" s="19"/>
      <c r="N21" s="19"/>
      <c r="O21" s="1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8" customHeight="1" x14ac:dyDescent="0.35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19"/>
      <c r="K22" s="19"/>
      <c r="L22" s="19"/>
      <c r="M22" s="19"/>
      <c r="N22" s="19"/>
      <c r="O22" s="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8" customHeight="1" x14ac:dyDescent="0.35">
      <c r="A23" s="29" t="s">
        <v>22</v>
      </c>
      <c r="B23" s="29"/>
      <c r="C23" s="29"/>
      <c r="D23" s="29"/>
      <c r="E23" s="29"/>
      <c r="F23" s="29"/>
      <c r="G23" s="29"/>
      <c r="H23" s="29"/>
      <c r="I23" s="29"/>
      <c r="J23" s="19"/>
      <c r="K23" s="19"/>
      <c r="L23" s="19"/>
      <c r="M23" s="19"/>
      <c r="N23" s="19"/>
      <c r="O23" s="1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8" customHeight="1" x14ac:dyDescent="0.35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19"/>
      <c r="K24" s="19"/>
      <c r="L24" s="19"/>
      <c r="M24" s="19"/>
      <c r="N24" s="19"/>
      <c r="O24" s="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x14ac:dyDescent="0.35"/>
    <row r="28" spans="1:28" s="1" customFormat="1" x14ac:dyDescent="0.35"/>
    <row r="29" spans="1:28" s="1" customFormat="1" x14ac:dyDescent="0.35"/>
    <row r="30" spans="1:28" s="1" customFormat="1" x14ac:dyDescent="0.35"/>
    <row r="31" spans="1:28" s="1" customFormat="1" x14ac:dyDescent="0.35"/>
    <row r="32" spans="1:28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  <row r="892" s="1" customFormat="1" x14ac:dyDescent="0.35"/>
    <row r="893" s="1" customFormat="1" x14ac:dyDescent="0.35"/>
    <row r="894" s="1" customFormat="1" x14ac:dyDescent="0.35"/>
    <row r="895" s="1" customFormat="1" x14ac:dyDescent="0.35"/>
    <row r="896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</sheetData>
  <mergeCells count="19">
    <mergeCell ref="A2:R2"/>
    <mergeCell ref="B6:E6"/>
    <mergeCell ref="F6:F7"/>
    <mergeCell ref="G6:J6"/>
    <mergeCell ref="K6:K7"/>
    <mergeCell ref="L6:O6"/>
    <mergeCell ref="P6:P7"/>
    <mergeCell ref="Q6:T6"/>
    <mergeCell ref="A24:I24"/>
    <mergeCell ref="AA6:AC6"/>
    <mergeCell ref="A19:B19"/>
    <mergeCell ref="A20:I20"/>
    <mergeCell ref="A21:I21"/>
    <mergeCell ref="A22:I22"/>
    <mergeCell ref="A23:I23"/>
    <mergeCell ref="U6:U7"/>
    <mergeCell ref="V6:Y6"/>
    <mergeCell ref="Z6:Z7"/>
    <mergeCell ref="A18:C18"/>
  </mergeCells>
  <pageMargins left="0.39374999999999999" right="0.39374999999999999" top="0.78749999999999998" bottom="0.78749999999999998" header="0.511811023622047" footer="0.511811023622047"/>
  <pageSetup paperSize="9" scale="5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Eloignements</vt:lpstr>
      <vt:lpstr>Eloignements!Zone_d_impression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GUESMI Samia</dc:creator>
  <dc:description/>
  <cp:lastModifiedBy>GHIORGHITA Eliza</cp:lastModifiedBy>
  <cp:revision>3</cp:revision>
  <dcterms:created xsi:type="dcterms:W3CDTF">2023-04-19T13:52:56Z</dcterms:created>
  <dcterms:modified xsi:type="dcterms:W3CDTF">2023-10-20T16:25:52Z</dcterms:modified>
  <dc:language>fr-FR</dc:language>
</cp:coreProperties>
</file>