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2024\1_1_Maquette du 26 janvier 2024\Séries longues\"/>
    </mc:Choice>
  </mc:AlternateContent>
  <bookViews>
    <workbookView xWindow="0" yWindow="0" windowWidth="16380" windowHeight="8190" tabRatio="500" activeTab="2"/>
  </bookViews>
  <sheets>
    <sheet name="Stocks" sheetId="1" r:id="rId1"/>
    <sheet name="Admission au séjour par titre" sheetId="2" r:id="rId2"/>
    <sheet name="Admission au séjour par motif" sheetId="3" r:id="rId3"/>
  </sheets>
  <definedNames>
    <definedName name="_ftn1" localSheetId="0">Stocks!#REF!</definedName>
    <definedName name="_ftnref1" localSheetId="0">Stocks!#REF!</definedName>
    <definedName name="Excel_BuiltIn_Print_Area" localSheetId="0">Stocks!#REF!</definedName>
  </definedNames>
  <calcPr calcId="162913"/>
</workbook>
</file>

<file path=xl/calcChain.xml><?xml version="1.0" encoding="utf-8"?>
<calcChain xmlns="http://schemas.openxmlformats.org/spreadsheetml/2006/main">
  <c r="O31" i="3" l="1"/>
  <c r="N31" i="3"/>
  <c r="O26" i="3"/>
  <c r="N26" i="3"/>
  <c r="O18" i="3"/>
  <c r="N18" i="3"/>
  <c r="O13" i="3"/>
  <c r="O33" i="3"/>
  <c r="N13" i="3"/>
  <c r="N33" i="3"/>
  <c r="D155" i="2"/>
  <c r="D154" i="2"/>
  <c r="D153" i="2"/>
  <c r="D152" i="2"/>
  <c r="D151" i="2"/>
  <c r="D150" i="2"/>
  <c r="D149" i="2"/>
  <c r="D148" i="2"/>
  <c r="D147" i="2"/>
  <c r="D143" i="2"/>
  <c r="D142" i="2"/>
  <c r="D141" i="2"/>
  <c r="D140" i="2"/>
  <c r="D139" i="2"/>
  <c r="D138" i="2"/>
  <c r="D137" i="2"/>
  <c r="D136" i="2"/>
  <c r="D135" i="2"/>
  <c r="D130" i="2"/>
  <c r="D129" i="2"/>
  <c r="D128" i="2"/>
  <c r="D127" i="2"/>
  <c r="D126" i="2"/>
  <c r="D125" i="2"/>
  <c r="D124" i="2"/>
  <c r="D123" i="2"/>
  <c r="D122" i="2"/>
  <c r="D117" i="2"/>
  <c r="D116" i="2"/>
  <c r="D115" i="2"/>
  <c r="D114" i="2"/>
  <c r="D113" i="2"/>
  <c r="D112" i="2"/>
  <c r="D111" i="2"/>
  <c r="D110" i="2"/>
  <c r="D109" i="2"/>
  <c r="D104" i="2"/>
  <c r="D103" i="2"/>
  <c r="D102" i="2"/>
  <c r="D101" i="2"/>
  <c r="D100" i="2"/>
  <c r="D99" i="2"/>
  <c r="D98" i="2"/>
  <c r="D97" i="2"/>
  <c r="D96" i="2"/>
  <c r="D95" i="2"/>
  <c r="D90" i="2"/>
  <c r="D89" i="2"/>
  <c r="D88" i="2"/>
  <c r="D87" i="2"/>
  <c r="D86" i="2"/>
  <c r="D85" i="2"/>
  <c r="D84" i="2"/>
  <c r="D83" i="2"/>
  <c r="D82" i="2"/>
  <c r="D81" i="2"/>
  <c r="D76" i="2"/>
  <c r="D75" i="2"/>
  <c r="D74" i="2"/>
  <c r="D73" i="2"/>
  <c r="D72" i="2"/>
  <c r="D71" i="2"/>
  <c r="D70" i="2"/>
  <c r="D69" i="2"/>
  <c r="D68" i="2"/>
  <c r="D63" i="2"/>
  <c r="D62" i="2"/>
  <c r="D61" i="2"/>
  <c r="D60" i="2"/>
  <c r="D59" i="2"/>
  <c r="D58" i="2"/>
  <c r="D57" i="2"/>
  <c r="D56" i="2"/>
  <c r="D55" i="2"/>
  <c r="D50" i="2"/>
  <c r="D49" i="2"/>
  <c r="D48" i="2"/>
  <c r="D47" i="2"/>
  <c r="D46" i="2"/>
  <c r="D45" i="2"/>
  <c r="D44" i="2"/>
  <c r="D43" i="2"/>
  <c r="D42" i="2"/>
  <c r="D37" i="2"/>
  <c r="D36" i="2"/>
  <c r="D35" i="2"/>
  <c r="D34" i="2"/>
  <c r="D33" i="2"/>
  <c r="D32" i="2"/>
  <c r="D31" i="2"/>
  <c r="D30" i="2"/>
  <c r="D29" i="2"/>
  <c r="D25" i="2"/>
  <c r="D24" i="2"/>
  <c r="D23" i="2"/>
  <c r="D22" i="2"/>
  <c r="D21" i="2"/>
  <c r="D20" i="2"/>
  <c r="D19" i="2"/>
  <c r="D18" i="2"/>
  <c r="D17" i="2"/>
  <c r="C13" i="2"/>
  <c r="B13" i="2"/>
  <c r="D12" i="2"/>
  <c r="D11" i="2"/>
  <c r="D10" i="2"/>
  <c r="D9" i="2"/>
  <c r="D8" i="2"/>
  <c r="D7" i="2"/>
  <c r="D6" i="2"/>
  <c r="D5" i="2"/>
  <c r="E29" i="1"/>
  <c r="F26" i="1"/>
  <c r="F24" i="1"/>
  <c r="F25" i="1"/>
  <c r="F27" i="1"/>
  <c r="F28" i="1"/>
  <c r="F23" i="1"/>
  <c r="F29" i="1"/>
  <c r="D29" i="1"/>
  <c r="C29" i="1"/>
  <c r="M19" i="1"/>
  <c r="M6" i="1"/>
  <c r="C6" i="1"/>
  <c r="D6" i="1"/>
  <c r="E6" i="1"/>
  <c r="F6" i="1"/>
  <c r="G6" i="1"/>
  <c r="H6" i="1"/>
  <c r="I6" i="1"/>
  <c r="J6" i="1"/>
  <c r="K6" i="1"/>
  <c r="L6" i="1"/>
  <c r="D13" i="2"/>
</calcChain>
</file>

<file path=xl/sharedStrings.xml><?xml version="1.0" encoding="utf-8"?>
<sst xmlns="http://schemas.openxmlformats.org/spreadsheetml/2006/main" count="230" uniqueCount="72">
  <si>
    <t xml:space="preserve">Les stocks de titres et documents de séjour valides au 31 décembre </t>
  </si>
  <si>
    <t>France métropolitaine</t>
  </si>
  <si>
    <t>DOM</t>
  </si>
  <si>
    <t>COM</t>
  </si>
  <si>
    <t>Total (hors Britanniques)</t>
  </si>
  <si>
    <t>Les titres et documents provisoires de séjour valides au 31 décembre par type</t>
  </si>
  <si>
    <t>Cartes de résident et RLD</t>
  </si>
  <si>
    <t>Cartes de résident algérien</t>
  </si>
  <si>
    <t>Cartes de séjour pluriannuelles</t>
  </si>
  <si>
    <t>-</t>
  </si>
  <si>
    <t>Cartes de séjour temporaire</t>
  </si>
  <si>
    <t>Titres communautaires</t>
  </si>
  <si>
    <t>Retraite</t>
  </si>
  <si>
    <t>Compétences et talents</t>
  </si>
  <si>
    <t>VLS-TS</t>
  </si>
  <si>
    <t>documents provisoires</t>
  </si>
  <si>
    <t>Titres &lt; 10 ans (CST, VLS-TS, etc.…)</t>
  </si>
  <si>
    <t>Titres de 10 ans ou plus (cartes de résident, retraite, etc.…)</t>
  </si>
  <si>
    <t>documents provisoires RCS/APS/CONV/ADA</t>
  </si>
  <si>
    <t>Total</t>
  </si>
  <si>
    <t>Motif économique</t>
  </si>
  <si>
    <t>Motif familial</t>
  </si>
  <si>
    <t>Motif étudiant</t>
  </si>
  <si>
    <t>Motif humanitaire</t>
  </si>
  <si>
    <t>Visiteurs et divers</t>
  </si>
  <si>
    <t>Renouvellement de plein droit</t>
  </si>
  <si>
    <t xml:space="preserve">Titres de séjour détenus par des Britanniques, valides au 31 décembre </t>
  </si>
  <si>
    <t>Britanniques</t>
  </si>
  <si>
    <t>Titres et documents de séjour  valides au 31 décembre 2023 par motif et durée</t>
  </si>
  <si>
    <t>Source : MIOM - DSED - 25 janvier 2024</t>
  </si>
  <si>
    <t>La délivrance de premiers titres de séjour (hors Britanniques)</t>
  </si>
  <si>
    <t>2022 (définitif)</t>
  </si>
  <si>
    <t>Ressortissants européens</t>
  </si>
  <si>
    <t>Ressortissants pays tiers</t>
  </si>
  <si>
    <t>Titres UE</t>
  </si>
  <si>
    <t>CR</t>
  </si>
  <si>
    <t>CRA</t>
  </si>
  <si>
    <t>CSP</t>
  </si>
  <si>
    <t>CST</t>
  </si>
  <si>
    <t>RETRAITE</t>
  </si>
  <si>
    <t>RLD</t>
  </si>
  <si>
    <t>VLS</t>
  </si>
  <si>
    <t>CCT</t>
  </si>
  <si>
    <t xml:space="preserve">Champ : France, hors ressortissants Britanniques </t>
  </si>
  <si>
    <t>L'admission au séjour</t>
  </si>
  <si>
    <t>Premiers titres de séjour délivrés aux ressortissants de pays tiers à l'Union européenne à 27,
à l'Espace économique européen, à la Suisse</t>
  </si>
  <si>
    <t>2023 (estimé)</t>
  </si>
  <si>
    <t>Economique</t>
  </si>
  <si>
    <t>Salarié</t>
  </si>
  <si>
    <t xml:space="preserve"> Scientifique</t>
  </si>
  <si>
    <t xml:space="preserve"> Actif non salarié</t>
  </si>
  <si>
    <t>Artiste</t>
  </si>
  <si>
    <t>Saisonnier ou temporaire</t>
  </si>
  <si>
    <t>Familial</t>
  </si>
  <si>
    <t>Famille de Français</t>
  </si>
  <si>
    <t>Membre de famille</t>
  </si>
  <si>
    <t>Liens personnels et familiaux</t>
  </si>
  <si>
    <t>Étudiants</t>
  </si>
  <si>
    <t>Humanitaire</t>
  </si>
  <si>
    <t>Réfugié et apatride</t>
  </si>
  <si>
    <t>Protection subsidiaire</t>
  </si>
  <si>
    <t>Etranger malade</t>
  </si>
  <si>
    <t>Victime de la traite des êtres humains et de violences conjugales</t>
  </si>
  <si>
    <t>Divers</t>
  </si>
  <si>
    <t>Visiteur</t>
  </si>
  <si>
    <t>Etranger entré mineur</t>
  </si>
  <si>
    <t>Autres divers</t>
  </si>
  <si>
    <t>Champ : France, ressortissants pays tiers (hors Britanniques)</t>
  </si>
  <si>
    <t>Total des premiers titres délivrés aux Britanniques</t>
  </si>
  <si>
    <t>Champ : France, ressortissants Britanniques</t>
  </si>
  <si>
    <t>Champ : France, ressortissants pays tiers</t>
  </si>
  <si>
    <t xml:space="preserve">Remarque : Suite à l'accord de retrait Brexit 
les Britanniques sont présentés dans une série à part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</si>
</sst>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68" formatCode="_-* #,##0\ _F_-;\-* #,##0\ _F_-;_-* \-??\ _F_-;_-@_-"/>
  </numFmts>
  <fonts count="8" x14ac:knownFonts="1">
    <font>
      <sz val="10"/>
      <name val="Arial"/>
    </font>
    <font>
      <sz val="10"/>
      <name val="Arial"/>
    </font>
    <font>
      <b/>
      <sz val="11"/>
      <name val="Marianne"/>
      <family val="3"/>
    </font>
    <font>
      <sz val="11"/>
      <name val="Marianne"/>
      <family val="3"/>
    </font>
    <font>
      <i/>
      <sz val="11"/>
      <name val="Marianne"/>
      <family val="3"/>
    </font>
    <font>
      <sz val="11"/>
      <color indexed="8"/>
      <name val="Marianne"/>
      <family val="3"/>
    </font>
    <font>
      <i/>
      <sz val="11"/>
      <color indexed="8"/>
      <name val="Marianne"/>
      <family val="3"/>
    </font>
    <font>
      <u/>
      <sz val="11"/>
      <name val="Marianne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theme="2" tint="-9.9978637043366805E-2"/>
        <bgColor indexed="49"/>
      </patternFill>
    </fill>
    <fill>
      <patternFill patternType="solid">
        <fgColor theme="0"/>
        <bgColor indexed="42"/>
      </patternFill>
    </fill>
    <fill>
      <patternFill patternType="solid">
        <fgColor theme="2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 wrapText="1"/>
    </xf>
    <xf numFmtId="3" fontId="3" fillId="6" borderId="4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/>
    </xf>
    <xf numFmtId="168" fontId="3" fillId="0" borderId="4" xfId="1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3" fillId="4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2" xfId="0" applyFont="1" applyFill="1" applyBorder="1"/>
    <xf numFmtId="3" fontId="3" fillId="0" borderId="0" xfId="0" applyNumberFormat="1" applyFont="1" applyBorder="1" applyAlignment="1">
      <alignment horizontal="right"/>
    </xf>
    <xf numFmtId="3" fontId="5" fillId="0" borderId="13" xfId="0" applyNumberFormat="1" applyFont="1" applyBorder="1"/>
    <xf numFmtId="0" fontId="2" fillId="3" borderId="9" xfId="0" applyFont="1" applyFill="1" applyBorder="1"/>
    <xf numFmtId="3" fontId="2" fillId="0" borderId="11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3" borderId="11" xfId="0" applyFont="1" applyFill="1" applyBorder="1"/>
    <xf numFmtId="0" fontId="2" fillId="3" borderId="14" xfId="0" applyFont="1" applyFill="1" applyBorder="1" applyAlignment="1">
      <alignment horizontal="center"/>
    </xf>
    <xf numFmtId="0" fontId="3" fillId="3" borderId="13" xfId="0" applyFont="1" applyFill="1" applyBorder="1"/>
    <xf numFmtId="3" fontId="3" fillId="0" borderId="15" xfId="0" applyNumberFormat="1" applyFont="1" applyBorder="1" applyAlignment="1">
      <alignment horizontal="right"/>
    </xf>
    <xf numFmtId="0" fontId="3" fillId="3" borderId="16" xfId="0" applyFont="1" applyFill="1" applyBorder="1"/>
    <xf numFmtId="3" fontId="3" fillId="0" borderId="17" xfId="0" applyNumberFormat="1" applyFont="1" applyBorder="1" applyAlignment="1">
      <alignment horizontal="right"/>
    </xf>
    <xf numFmtId="0" fontId="2" fillId="3" borderId="16" xfId="0" applyFont="1" applyFill="1" applyBorder="1"/>
    <xf numFmtId="3" fontId="2" fillId="0" borderId="17" xfId="0" applyNumberFormat="1" applyFont="1" applyFill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8" xfId="0" applyFont="1" applyBorder="1" applyAlignment="1">
      <alignment vertical="center"/>
    </xf>
    <xf numFmtId="0" fontId="4" fillId="3" borderId="9" xfId="0" applyFont="1" applyFill="1" applyBorder="1"/>
    <xf numFmtId="3" fontId="6" fillId="0" borderId="11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3" fillId="0" borderId="0" xfId="0" applyNumberFormat="1" applyFont="1"/>
    <xf numFmtId="0" fontId="7" fillId="0" borderId="1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/>
    </xf>
    <xf numFmtId="3" fontId="5" fillId="6" borderId="4" xfId="0" applyNumberFormat="1" applyFont="1" applyFill="1" applyBorder="1" applyAlignment="1">
      <alignment vertical="center"/>
    </xf>
    <xf numFmtId="3" fontId="2" fillId="7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right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>
      <pane xSplit="2" topLeftCell="C1" activePane="topRight" state="frozen"/>
      <selection pane="topRight" activeCell="G41" sqref="G41"/>
    </sheetView>
  </sheetViews>
  <sheetFormatPr baseColWidth="10" defaultColWidth="9.140625" defaultRowHeight="15" x14ac:dyDescent="0.2"/>
  <cols>
    <col min="1" max="1" width="5.5703125" style="3" customWidth="1"/>
    <col min="2" max="2" width="37.5703125" style="3" customWidth="1"/>
    <col min="3" max="4" width="14.5703125" style="3" customWidth="1"/>
    <col min="5" max="5" width="15.85546875" style="3" customWidth="1"/>
    <col min="6" max="10" width="14.5703125" style="3" customWidth="1"/>
    <col min="11" max="11" width="13" style="3" customWidth="1"/>
    <col min="12" max="12" width="12.28515625" style="3" customWidth="1"/>
    <col min="13" max="17" width="12" style="3" customWidth="1"/>
    <col min="18" max="16384" width="9.140625" style="3"/>
  </cols>
  <sheetData>
    <row r="1" spans="1:17" ht="15.75" thickBot="1" x14ac:dyDescent="0.25">
      <c r="B1" s="38" t="s">
        <v>0</v>
      </c>
    </row>
    <row r="2" spans="1:17" ht="15.75" thickBot="1" x14ac:dyDescent="0.3">
      <c r="B2" s="39"/>
      <c r="C2" s="40">
        <v>2013</v>
      </c>
      <c r="D2" s="41">
        <v>2014</v>
      </c>
      <c r="E2" s="41">
        <v>2015</v>
      </c>
      <c r="F2" s="41">
        <v>2016</v>
      </c>
      <c r="G2" s="41">
        <v>2017</v>
      </c>
      <c r="H2" s="41">
        <v>2018</v>
      </c>
      <c r="I2" s="41">
        <v>2019</v>
      </c>
      <c r="J2" s="41">
        <v>2020</v>
      </c>
      <c r="K2" s="41">
        <v>2021</v>
      </c>
      <c r="L2" s="41">
        <v>2022</v>
      </c>
      <c r="M2" s="41">
        <v>2023</v>
      </c>
    </row>
    <row r="3" spans="1:17" x14ac:dyDescent="0.25">
      <c r="B3" s="42" t="s">
        <v>1</v>
      </c>
      <c r="C3" s="43">
        <v>2603554</v>
      </c>
      <c r="D3" s="44">
        <v>2663703</v>
      </c>
      <c r="E3" s="44">
        <v>2734091</v>
      </c>
      <c r="F3" s="44">
        <v>2826022</v>
      </c>
      <c r="G3" s="44">
        <v>2965310</v>
      </c>
      <c r="H3" s="44">
        <v>3122834</v>
      </c>
      <c r="I3" s="44">
        <v>3292367</v>
      </c>
      <c r="J3" s="44">
        <v>3352433</v>
      </c>
      <c r="K3" s="44">
        <v>3451804</v>
      </c>
      <c r="L3" s="44">
        <v>3704613</v>
      </c>
      <c r="M3" s="44">
        <v>3876967</v>
      </c>
    </row>
    <row r="4" spans="1:17" x14ac:dyDescent="0.25">
      <c r="B4" s="42" t="s">
        <v>2</v>
      </c>
      <c r="C4" s="43">
        <v>87324</v>
      </c>
      <c r="D4" s="44">
        <v>93612</v>
      </c>
      <c r="E4" s="44">
        <v>101762</v>
      </c>
      <c r="F4" s="44">
        <v>108566</v>
      </c>
      <c r="G4" s="44">
        <v>111190</v>
      </c>
      <c r="H4" s="44">
        <v>102062</v>
      </c>
      <c r="I4" s="44">
        <v>112988</v>
      </c>
      <c r="J4" s="44">
        <v>103782</v>
      </c>
      <c r="K4" s="44">
        <v>111509</v>
      </c>
      <c r="L4" s="44">
        <v>122746</v>
      </c>
      <c r="M4" s="44">
        <v>120572</v>
      </c>
    </row>
    <row r="5" spans="1:17" ht="15.75" thickBot="1" x14ac:dyDescent="0.3">
      <c r="B5" s="42" t="s">
        <v>3</v>
      </c>
      <c r="C5" s="43">
        <v>6217</v>
      </c>
      <c r="D5" s="44">
        <v>6229</v>
      </c>
      <c r="E5" s="44">
        <v>6282</v>
      </c>
      <c r="F5" s="44">
        <v>6182</v>
      </c>
      <c r="G5" s="44">
        <v>5650</v>
      </c>
      <c r="H5" s="44">
        <v>5805</v>
      </c>
      <c r="I5" s="44">
        <v>5886</v>
      </c>
      <c r="J5" s="44">
        <v>6094</v>
      </c>
      <c r="K5" s="44">
        <v>5985</v>
      </c>
      <c r="L5" s="44">
        <v>6084</v>
      </c>
      <c r="M5" s="44">
        <v>6179</v>
      </c>
    </row>
    <row r="6" spans="1:17" ht="15.75" thickBot="1" x14ac:dyDescent="0.3">
      <c r="A6" s="37"/>
      <c r="B6" s="45" t="s">
        <v>4</v>
      </c>
      <c r="C6" s="46">
        <f t="shared" ref="C6:L6" si="0">SUM(C3:C5)</f>
        <v>2697095</v>
      </c>
      <c r="D6" s="46">
        <f t="shared" si="0"/>
        <v>2763544</v>
      </c>
      <c r="E6" s="46">
        <f t="shared" si="0"/>
        <v>2842135</v>
      </c>
      <c r="F6" s="46">
        <f t="shared" si="0"/>
        <v>2940770</v>
      </c>
      <c r="G6" s="46">
        <f t="shared" si="0"/>
        <v>3082150</v>
      </c>
      <c r="H6" s="46">
        <f t="shared" si="0"/>
        <v>3230701</v>
      </c>
      <c r="I6" s="46">
        <f t="shared" si="0"/>
        <v>3411241</v>
      </c>
      <c r="J6" s="46">
        <f t="shared" si="0"/>
        <v>3462309</v>
      </c>
      <c r="K6" s="46">
        <f t="shared" si="0"/>
        <v>3569298</v>
      </c>
      <c r="L6" s="46">
        <f t="shared" si="0"/>
        <v>3833443</v>
      </c>
      <c r="M6" s="46">
        <f>SUM(M3:M5)</f>
        <v>4003718</v>
      </c>
    </row>
    <row r="7" spans="1:17" x14ac:dyDescent="0.2">
      <c r="B7" s="30"/>
      <c r="C7" s="47"/>
      <c r="D7" s="30"/>
      <c r="E7" s="48"/>
      <c r="F7" s="48"/>
      <c r="G7" s="48"/>
      <c r="H7" s="48"/>
      <c r="I7" s="30"/>
      <c r="J7" s="30"/>
      <c r="K7" s="30"/>
      <c r="L7" s="30"/>
      <c r="M7" s="30"/>
      <c r="N7" s="30"/>
      <c r="O7" s="30"/>
      <c r="P7" s="30"/>
      <c r="Q7" s="30"/>
    </row>
    <row r="8" spans="1:17" ht="15.75" thickBot="1" x14ac:dyDescent="0.25">
      <c r="B8" s="38" t="s">
        <v>5</v>
      </c>
      <c r="E8" s="16"/>
      <c r="F8" s="16"/>
      <c r="G8" s="16"/>
      <c r="H8" s="16"/>
    </row>
    <row r="9" spans="1:17" s="16" customFormat="1" ht="15.75" thickBot="1" x14ac:dyDescent="0.3">
      <c r="B9" s="49"/>
      <c r="C9" s="50">
        <v>2013</v>
      </c>
      <c r="D9" s="50">
        <v>2014</v>
      </c>
      <c r="E9" s="50">
        <v>2015</v>
      </c>
      <c r="F9" s="50">
        <v>2016</v>
      </c>
      <c r="G9" s="50">
        <v>2017</v>
      </c>
      <c r="H9" s="50">
        <v>2018</v>
      </c>
      <c r="I9" s="50">
        <v>2019</v>
      </c>
      <c r="J9" s="50">
        <v>2020</v>
      </c>
      <c r="K9" s="50">
        <v>2021</v>
      </c>
      <c r="L9" s="50">
        <v>2022</v>
      </c>
      <c r="M9" s="50">
        <v>2023</v>
      </c>
    </row>
    <row r="10" spans="1:17" x14ac:dyDescent="0.25">
      <c r="B10" s="51" t="s">
        <v>6</v>
      </c>
      <c r="C10" s="52">
        <v>1351197</v>
      </c>
      <c r="D10" s="52">
        <v>1393519</v>
      </c>
      <c r="E10" s="52">
        <v>1425208</v>
      </c>
      <c r="F10" s="52">
        <v>1460031</v>
      </c>
      <c r="G10" s="52">
        <v>1524480</v>
      </c>
      <c r="H10" s="52">
        <v>1543964</v>
      </c>
      <c r="I10" s="52">
        <v>1579286</v>
      </c>
      <c r="J10" s="52">
        <v>1610042</v>
      </c>
      <c r="K10" s="52">
        <v>1649693</v>
      </c>
      <c r="L10" s="52">
        <v>1688821</v>
      </c>
      <c r="M10" s="52">
        <v>1749644</v>
      </c>
    </row>
    <row r="11" spans="1:17" x14ac:dyDescent="0.25">
      <c r="B11" s="51" t="s">
        <v>7</v>
      </c>
      <c r="C11" s="52">
        <v>561726</v>
      </c>
      <c r="D11" s="52">
        <v>557179</v>
      </c>
      <c r="E11" s="52">
        <v>560228</v>
      </c>
      <c r="F11" s="52">
        <v>565139</v>
      </c>
      <c r="G11" s="52">
        <v>579839</v>
      </c>
      <c r="H11" s="52">
        <v>591609</v>
      </c>
      <c r="I11" s="52">
        <v>590320</v>
      </c>
      <c r="J11" s="52">
        <v>599937</v>
      </c>
      <c r="K11" s="52">
        <v>584431</v>
      </c>
      <c r="L11" s="52">
        <v>599255</v>
      </c>
      <c r="M11" s="52">
        <v>614835</v>
      </c>
    </row>
    <row r="12" spans="1:17" x14ac:dyDescent="0.25">
      <c r="B12" s="51" t="s">
        <v>8</v>
      </c>
      <c r="C12" s="52" t="s">
        <v>9</v>
      </c>
      <c r="D12" s="52" t="s">
        <v>9</v>
      </c>
      <c r="E12" s="52" t="s">
        <v>9</v>
      </c>
      <c r="F12" s="52">
        <v>30785</v>
      </c>
      <c r="G12" s="52">
        <v>317969</v>
      </c>
      <c r="H12" s="52">
        <v>459856</v>
      </c>
      <c r="I12" s="52">
        <v>530616</v>
      </c>
      <c r="J12" s="52">
        <v>605500</v>
      </c>
      <c r="K12" s="52">
        <v>631353</v>
      </c>
      <c r="L12" s="52">
        <v>721612</v>
      </c>
      <c r="M12" s="52">
        <v>761794</v>
      </c>
    </row>
    <row r="13" spans="1:17" x14ac:dyDescent="0.25">
      <c r="B13" s="51" t="s">
        <v>10</v>
      </c>
      <c r="C13" s="52">
        <v>503115</v>
      </c>
      <c r="D13" s="52">
        <v>529964</v>
      </c>
      <c r="E13" s="52">
        <v>547815</v>
      </c>
      <c r="F13" s="52">
        <v>516946</v>
      </c>
      <c r="G13" s="52">
        <v>274411</v>
      </c>
      <c r="H13" s="52">
        <v>232089</v>
      </c>
      <c r="I13" s="52">
        <v>231891</v>
      </c>
      <c r="J13" s="52">
        <v>228019</v>
      </c>
      <c r="K13" s="52">
        <v>249981</v>
      </c>
      <c r="L13" s="52">
        <v>262001</v>
      </c>
      <c r="M13" s="52">
        <v>269272</v>
      </c>
    </row>
    <row r="14" spans="1:17" x14ac:dyDescent="0.25">
      <c r="B14" s="51" t="s">
        <v>11</v>
      </c>
      <c r="C14" s="52">
        <v>21429</v>
      </c>
      <c r="D14" s="52">
        <v>24726</v>
      </c>
      <c r="E14" s="52">
        <v>28320</v>
      </c>
      <c r="F14" s="52">
        <v>31594</v>
      </c>
      <c r="G14" s="52">
        <v>35497</v>
      </c>
      <c r="H14" s="52">
        <v>38890</v>
      </c>
      <c r="I14" s="52">
        <v>43105</v>
      </c>
      <c r="J14" s="52">
        <v>46163</v>
      </c>
      <c r="K14" s="52">
        <v>49514</v>
      </c>
      <c r="L14" s="52">
        <v>53670</v>
      </c>
      <c r="M14" s="52">
        <v>55550</v>
      </c>
    </row>
    <row r="15" spans="1:17" x14ac:dyDescent="0.25">
      <c r="B15" s="51" t="s">
        <v>12</v>
      </c>
      <c r="C15" s="52">
        <v>4256</v>
      </c>
      <c r="D15" s="52">
        <v>4354</v>
      </c>
      <c r="E15" s="52">
        <v>4546</v>
      </c>
      <c r="F15" s="52">
        <v>4775</v>
      </c>
      <c r="G15" s="52">
        <v>4949</v>
      </c>
      <c r="H15" s="52">
        <v>5176</v>
      </c>
      <c r="I15" s="52">
        <v>5205</v>
      </c>
      <c r="J15" s="52">
        <v>4887</v>
      </c>
      <c r="K15" s="52">
        <v>4645</v>
      </c>
      <c r="L15" s="52">
        <v>4381</v>
      </c>
      <c r="M15" s="52">
        <v>4131</v>
      </c>
    </row>
    <row r="16" spans="1:17" x14ac:dyDescent="0.25">
      <c r="B16" s="51" t="s">
        <v>13</v>
      </c>
      <c r="C16" s="52">
        <v>1721</v>
      </c>
      <c r="D16" s="52">
        <v>1749</v>
      </c>
      <c r="E16" s="52">
        <v>1589</v>
      </c>
      <c r="F16" s="52">
        <v>1536</v>
      </c>
      <c r="G16" s="52">
        <v>856</v>
      </c>
      <c r="H16" s="52">
        <v>369</v>
      </c>
      <c r="I16" s="52" t="s">
        <v>9</v>
      </c>
      <c r="J16" s="52" t="s">
        <v>9</v>
      </c>
      <c r="K16" s="52" t="s">
        <v>9</v>
      </c>
      <c r="L16" s="52" t="s">
        <v>9</v>
      </c>
      <c r="M16" s="52" t="s">
        <v>9</v>
      </c>
    </row>
    <row r="17" spans="2:15" s="16" customFormat="1" x14ac:dyDescent="0.25">
      <c r="B17" s="51" t="s">
        <v>14</v>
      </c>
      <c r="C17" s="52">
        <v>65361</v>
      </c>
      <c r="D17" s="52">
        <v>65339</v>
      </c>
      <c r="E17" s="52">
        <v>64988</v>
      </c>
      <c r="F17" s="52">
        <v>61664</v>
      </c>
      <c r="G17" s="52">
        <v>69242</v>
      </c>
      <c r="H17" s="52">
        <v>73272</v>
      </c>
      <c r="I17" s="52">
        <v>109652</v>
      </c>
      <c r="J17" s="52">
        <v>74470</v>
      </c>
      <c r="K17" s="52">
        <v>92339</v>
      </c>
      <c r="L17" s="52">
        <v>117186</v>
      </c>
      <c r="M17" s="52">
        <v>122855</v>
      </c>
      <c r="N17" s="3"/>
    </row>
    <row r="18" spans="2:15" ht="15.75" thickBot="1" x14ac:dyDescent="0.3">
      <c r="B18" s="53" t="s">
        <v>15</v>
      </c>
      <c r="C18" s="54">
        <v>188290</v>
      </c>
      <c r="D18" s="54">
        <v>186714</v>
      </c>
      <c r="E18" s="54">
        <v>209441</v>
      </c>
      <c r="F18" s="54">
        <v>268300</v>
      </c>
      <c r="G18" s="54">
        <v>274907</v>
      </c>
      <c r="H18" s="54">
        <v>285476</v>
      </c>
      <c r="I18" s="54">
        <v>321166</v>
      </c>
      <c r="J18" s="54">
        <v>293291</v>
      </c>
      <c r="K18" s="54">
        <v>307342</v>
      </c>
      <c r="L18" s="54">
        <v>386517</v>
      </c>
      <c r="M18" s="54">
        <v>425637</v>
      </c>
    </row>
    <row r="19" spans="2:15" ht="15.75" thickBot="1" x14ac:dyDescent="0.3">
      <c r="B19" s="55" t="s">
        <v>4</v>
      </c>
      <c r="C19" s="56">
        <v>2697095</v>
      </c>
      <c r="D19" s="57">
        <v>2763544</v>
      </c>
      <c r="E19" s="57">
        <v>2842135</v>
      </c>
      <c r="F19" s="57">
        <v>2940770</v>
      </c>
      <c r="G19" s="57">
        <v>3082150</v>
      </c>
      <c r="H19" s="57">
        <v>3230701</v>
      </c>
      <c r="I19" s="57">
        <v>3411241</v>
      </c>
      <c r="J19" s="57">
        <v>3462309</v>
      </c>
      <c r="K19" s="57">
        <v>3569298</v>
      </c>
      <c r="L19" s="57">
        <v>3833443</v>
      </c>
      <c r="M19" s="57">
        <f>SUM(M10:M18)</f>
        <v>4003718</v>
      </c>
    </row>
    <row r="20" spans="2:15" x14ac:dyDescent="0.2">
      <c r="L20" s="58"/>
      <c r="O20" s="47"/>
    </row>
    <row r="21" spans="2:15" x14ac:dyDescent="0.2">
      <c r="B21" s="38" t="s">
        <v>28</v>
      </c>
    </row>
    <row r="22" spans="2:15" ht="63" customHeight="1" thickBot="1" x14ac:dyDescent="0.25">
      <c r="B22" s="59"/>
      <c r="C22" s="59" t="s">
        <v>16</v>
      </c>
      <c r="D22" s="60" t="s">
        <v>17</v>
      </c>
      <c r="E22" s="60" t="s">
        <v>18</v>
      </c>
      <c r="F22" s="61" t="s">
        <v>19</v>
      </c>
    </row>
    <row r="23" spans="2:15" ht="15.75" thickBot="1" x14ac:dyDescent="0.3">
      <c r="B23" s="42" t="s">
        <v>20</v>
      </c>
      <c r="C23" s="62">
        <v>344099</v>
      </c>
      <c r="D23" s="62">
        <v>212</v>
      </c>
      <c r="E23" s="63">
        <v>42341</v>
      </c>
      <c r="F23" s="62">
        <f t="shared" ref="F23:F28" si="1">SUM(C23:E23)</f>
        <v>386652</v>
      </c>
      <c r="G23" s="64"/>
    </row>
    <row r="24" spans="2:15" ht="15.75" thickBot="1" x14ac:dyDescent="0.3">
      <c r="B24" s="42" t="s">
        <v>21</v>
      </c>
      <c r="C24" s="65">
        <v>503443</v>
      </c>
      <c r="D24" s="65">
        <v>778569</v>
      </c>
      <c r="E24" s="66">
        <v>68408</v>
      </c>
      <c r="F24" s="62">
        <f t="shared" si="1"/>
        <v>1350420</v>
      </c>
      <c r="G24" s="64"/>
    </row>
    <row r="25" spans="2:15" ht="15.75" thickBot="1" x14ac:dyDescent="0.3">
      <c r="B25" s="42" t="s">
        <v>22</v>
      </c>
      <c r="C25" s="65">
        <v>245319</v>
      </c>
      <c r="D25" s="65">
        <v>708</v>
      </c>
      <c r="E25" s="66">
        <v>92738</v>
      </c>
      <c r="F25" s="62">
        <f t="shared" si="1"/>
        <v>338765</v>
      </c>
      <c r="G25" s="64"/>
      <c r="L25" s="58"/>
    </row>
    <row r="26" spans="2:15" s="16" customFormat="1" ht="15.75" thickBot="1" x14ac:dyDescent="0.3">
      <c r="B26" s="42" t="s">
        <v>23</v>
      </c>
      <c r="C26" s="65">
        <v>77525</v>
      </c>
      <c r="D26" s="65">
        <v>313945</v>
      </c>
      <c r="E26" s="66">
        <v>201654</v>
      </c>
      <c r="F26" s="62">
        <f t="shared" si="1"/>
        <v>593124</v>
      </c>
      <c r="G26" s="64"/>
    </row>
    <row r="27" spans="2:15" s="16" customFormat="1" ht="15.75" thickBot="1" x14ac:dyDescent="0.3">
      <c r="B27" s="42" t="s">
        <v>24</v>
      </c>
      <c r="C27" s="65">
        <v>96098</v>
      </c>
      <c r="D27" s="65">
        <v>292907</v>
      </c>
      <c r="E27" s="66">
        <v>11068</v>
      </c>
      <c r="F27" s="62">
        <f t="shared" si="1"/>
        <v>400073</v>
      </c>
      <c r="G27" s="64"/>
    </row>
    <row r="28" spans="2:15" ht="12.75" customHeight="1" thickBot="1" x14ac:dyDescent="0.3">
      <c r="B28" s="42" t="s">
        <v>25</v>
      </c>
      <c r="C28" s="65">
        <v>0</v>
      </c>
      <c r="D28" s="65">
        <v>925256</v>
      </c>
      <c r="E28" s="66">
        <v>9428</v>
      </c>
      <c r="F28" s="62">
        <f t="shared" si="1"/>
        <v>934684</v>
      </c>
      <c r="G28" s="12"/>
    </row>
    <row r="29" spans="2:15" ht="15.75" thickBot="1" x14ac:dyDescent="0.3">
      <c r="B29" s="45" t="s">
        <v>4</v>
      </c>
      <c r="C29" s="46">
        <f>SUM(C23:C28)</f>
        <v>1266484</v>
      </c>
      <c r="D29" s="46">
        <f>SUM(D23:D28)</f>
        <v>2311597</v>
      </c>
      <c r="E29" s="46">
        <f>SUM(E23:E28)</f>
        <v>425637</v>
      </c>
      <c r="F29" s="46">
        <f>SUM(F23:F28)</f>
        <v>4003718</v>
      </c>
    </row>
    <row r="30" spans="2:15" ht="12" customHeight="1" x14ac:dyDescent="0.2">
      <c r="B30" s="96"/>
      <c r="C30" s="96"/>
      <c r="D30" s="96"/>
      <c r="E30" s="96"/>
      <c r="F30" s="96"/>
    </row>
    <row r="31" spans="2:15" ht="15.75" thickBot="1" x14ac:dyDescent="0.25">
      <c r="B31" s="1" t="s">
        <v>26</v>
      </c>
      <c r="C31" s="7"/>
      <c r="O31" s="47"/>
    </row>
    <row r="32" spans="2:15" ht="15.75" thickBot="1" x14ac:dyDescent="0.3">
      <c r="B32" s="67"/>
      <c r="C32" s="50">
        <v>2013</v>
      </c>
      <c r="D32" s="50">
        <v>2014</v>
      </c>
      <c r="E32" s="50">
        <v>2015</v>
      </c>
      <c r="F32" s="50">
        <v>2016</v>
      </c>
      <c r="G32" s="41">
        <v>2017</v>
      </c>
      <c r="H32" s="41">
        <v>2018</v>
      </c>
      <c r="I32" s="41">
        <v>2019</v>
      </c>
      <c r="J32" s="41">
        <v>2020</v>
      </c>
      <c r="K32" s="41">
        <v>2021</v>
      </c>
      <c r="L32" s="41">
        <v>2022</v>
      </c>
      <c r="M32" s="41">
        <v>2023</v>
      </c>
      <c r="O32" s="47"/>
    </row>
    <row r="33" spans="2:15" ht="15.75" thickBot="1" x14ac:dyDescent="0.3">
      <c r="B33" s="68" t="s">
        <v>27</v>
      </c>
      <c r="C33" s="69">
        <v>10480</v>
      </c>
      <c r="D33" s="69">
        <v>9883</v>
      </c>
      <c r="E33" s="69">
        <v>9702</v>
      </c>
      <c r="F33" s="69">
        <v>10775</v>
      </c>
      <c r="G33" s="69">
        <v>12929</v>
      </c>
      <c r="H33" s="69">
        <v>24736</v>
      </c>
      <c r="I33" s="69">
        <v>45588</v>
      </c>
      <c r="J33" s="69">
        <v>50370</v>
      </c>
      <c r="K33" s="69">
        <v>154688</v>
      </c>
      <c r="L33" s="69">
        <v>162194</v>
      </c>
      <c r="M33" s="69">
        <v>166314</v>
      </c>
      <c r="O33" s="47"/>
    </row>
    <row r="35" spans="2:15" ht="30" x14ac:dyDescent="0.2">
      <c r="B35" s="70" t="s">
        <v>29</v>
      </c>
      <c r="C35" s="71"/>
      <c r="D35" s="71"/>
      <c r="E35" s="71"/>
      <c r="F35" s="72"/>
    </row>
    <row r="36" spans="2:15" ht="12" customHeight="1" x14ac:dyDescent="0.2">
      <c r="B36" s="96" t="s">
        <v>70</v>
      </c>
      <c r="C36" s="96"/>
      <c r="D36" s="96"/>
      <c r="E36" s="96"/>
      <c r="F36" s="96"/>
    </row>
    <row r="37" spans="2:15" ht="30" customHeight="1" x14ac:dyDescent="0.2">
      <c r="B37" s="97" t="s">
        <v>71</v>
      </c>
      <c r="C37" s="98"/>
      <c r="D37" s="98"/>
      <c r="E37" s="98"/>
      <c r="F37" s="99"/>
      <c r="G37" s="95"/>
    </row>
  </sheetData>
  <sheetProtection selectLockedCells="1" selectUnlockedCells="1"/>
  <mergeCells count="3">
    <mergeCell ref="B30:F30"/>
    <mergeCell ref="B36:F36"/>
    <mergeCell ref="B37:F37"/>
  </mergeCells>
  <printOptions horizontalCentered="1"/>
  <pageMargins left="0.39374999999999999" right="0.39374999999999999" top="0.39374999999999999" bottom="0.19652777777777777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opLeftCell="A127" workbookViewId="0">
      <selection activeCell="D13" sqref="D13"/>
    </sheetView>
  </sheetViews>
  <sheetFormatPr baseColWidth="10" defaultColWidth="9.140625" defaultRowHeight="15" x14ac:dyDescent="0.2"/>
  <cols>
    <col min="1" max="1" width="14.5703125" style="3" customWidth="1"/>
    <col min="2" max="2" width="16.42578125" style="3" customWidth="1"/>
    <col min="3" max="3" width="17.42578125" style="3" customWidth="1"/>
    <col min="4" max="4" width="14.7109375" style="3" customWidth="1"/>
    <col min="5" max="16384" width="9.140625" style="3"/>
  </cols>
  <sheetData>
    <row r="1" spans="1:5" ht="35.85" customHeight="1" x14ac:dyDescent="0.2">
      <c r="A1" s="100" t="s">
        <v>30</v>
      </c>
      <c r="B1" s="100"/>
      <c r="C1" s="100"/>
      <c r="D1" s="73"/>
    </row>
    <row r="2" spans="1:5" x14ac:dyDescent="0.2">
      <c r="A2" s="76"/>
      <c r="B2" s="76"/>
      <c r="C2" s="76"/>
      <c r="D2" s="77"/>
    </row>
    <row r="3" spans="1:5" ht="30" x14ac:dyDescent="0.2">
      <c r="A3" s="78" t="s">
        <v>31</v>
      </c>
      <c r="B3" s="79" t="s">
        <v>32</v>
      </c>
      <c r="C3" s="79" t="s">
        <v>33</v>
      </c>
      <c r="D3" s="80" t="s">
        <v>19</v>
      </c>
      <c r="E3" s="12"/>
    </row>
    <row r="4" spans="1:5" ht="5.25" customHeight="1" x14ac:dyDescent="0.2">
      <c r="A4" s="81"/>
      <c r="B4" s="81"/>
      <c r="C4" s="81"/>
      <c r="D4" s="82"/>
    </row>
    <row r="5" spans="1:5" ht="12" customHeight="1" x14ac:dyDescent="0.2">
      <c r="A5" s="85" t="s">
        <v>34</v>
      </c>
      <c r="B5" s="86">
        <v>6976</v>
      </c>
      <c r="C5" s="86">
        <v>6541</v>
      </c>
      <c r="D5" s="87">
        <f t="shared" ref="D5:D13" si="0">C5+B5</f>
        <v>13517</v>
      </c>
      <c r="E5" s="12"/>
    </row>
    <row r="6" spans="1:5" x14ac:dyDescent="0.2">
      <c r="A6" s="85" t="s">
        <v>35</v>
      </c>
      <c r="B6" s="86">
        <v>24</v>
      </c>
      <c r="C6" s="86">
        <v>35185</v>
      </c>
      <c r="D6" s="87">
        <f t="shared" si="0"/>
        <v>35209</v>
      </c>
      <c r="E6" s="12"/>
    </row>
    <row r="7" spans="1:5" ht="12" customHeight="1" x14ac:dyDescent="0.2">
      <c r="A7" s="85" t="s">
        <v>36</v>
      </c>
      <c r="B7" s="86"/>
      <c r="C7" s="86">
        <v>28781</v>
      </c>
      <c r="D7" s="87">
        <f t="shared" si="0"/>
        <v>28781</v>
      </c>
      <c r="E7" s="12"/>
    </row>
    <row r="8" spans="1:5" x14ac:dyDescent="0.2">
      <c r="A8" s="85" t="s">
        <v>37</v>
      </c>
      <c r="B8" s="86"/>
      <c r="C8" s="86">
        <v>39404</v>
      </c>
      <c r="D8" s="87">
        <f t="shared" si="0"/>
        <v>39404</v>
      </c>
      <c r="E8" s="12"/>
    </row>
    <row r="9" spans="1:5" x14ac:dyDescent="0.2">
      <c r="A9" s="85" t="s">
        <v>38</v>
      </c>
      <c r="B9" s="86">
        <v>35</v>
      </c>
      <c r="C9" s="86">
        <v>68186</v>
      </c>
      <c r="D9" s="87">
        <f t="shared" si="0"/>
        <v>68221</v>
      </c>
      <c r="E9" s="12"/>
    </row>
    <row r="10" spans="1:5" x14ac:dyDescent="0.2">
      <c r="A10" s="85" t="s">
        <v>39</v>
      </c>
      <c r="B10" s="86"/>
      <c r="C10" s="86">
        <v>71</v>
      </c>
      <c r="D10" s="87">
        <f t="shared" si="0"/>
        <v>71</v>
      </c>
      <c r="E10" s="12"/>
    </row>
    <row r="11" spans="1:5" x14ac:dyDescent="0.2">
      <c r="A11" s="85" t="s">
        <v>40</v>
      </c>
      <c r="B11" s="86"/>
      <c r="C11" s="86">
        <v>102</v>
      </c>
      <c r="D11" s="87">
        <f t="shared" si="0"/>
        <v>102</v>
      </c>
      <c r="E11" s="12"/>
    </row>
    <row r="12" spans="1:5" x14ac:dyDescent="0.2">
      <c r="A12" s="85" t="s">
        <v>41</v>
      </c>
      <c r="B12" s="86">
        <v>1</v>
      </c>
      <c r="C12" s="86">
        <v>140656</v>
      </c>
      <c r="D12" s="87">
        <f t="shared" si="0"/>
        <v>140657</v>
      </c>
      <c r="E12" s="12"/>
    </row>
    <row r="13" spans="1:5" x14ac:dyDescent="0.2">
      <c r="A13" s="88" t="s">
        <v>19</v>
      </c>
      <c r="B13" s="87">
        <f>SUM(B5:B12)</f>
        <v>7036</v>
      </c>
      <c r="C13" s="87">
        <f>SUM(C5:C12)</f>
        <v>318926</v>
      </c>
      <c r="D13" s="87">
        <f t="shared" si="0"/>
        <v>325962</v>
      </c>
      <c r="E13" s="12"/>
    </row>
    <row r="14" spans="1:5" x14ac:dyDescent="0.2">
      <c r="A14" s="89"/>
      <c r="B14" s="89"/>
      <c r="C14" s="89"/>
      <c r="D14" s="90"/>
    </row>
    <row r="15" spans="1:5" ht="30" x14ac:dyDescent="0.2">
      <c r="A15" s="80">
        <v>2021</v>
      </c>
      <c r="B15" s="79" t="s">
        <v>32</v>
      </c>
      <c r="C15" s="79" t="s">
        <v>33</v>
      </c>
      <c r="D15" s="80" t="s">
        <v>19</v>
      </c>
      <c r="E15" s="12"/>
    </row>
    <row r="16" spans="1:5" ht="6" customHeight="1" x14ac:dyDescent="0.2">
      <c r="A16" s="81"/>
      <c r="B16" s="81"/>
      <c r="C16" s="81"/>
      <c r="D16" s="82"/>
    </row>
    <row r="17" spans="1:5" ht="12" customHeight="1" x14ac:dyDescent="0.2">
      <c r="A17" s="85" t="s">
        <v>34</v>
      </c>
      <c r="B17" s="86">
        <v>7230</v>
      </c>
      <c r="C17" s="86">
        <v>6193</v>
      </c>
      <c r="D17" s="87">
        <f t="shared" ref="D17:D25" si="1">C17+B17</f>
        <v>13423</v>
      </c>
      <c r="E17" s="12"/>
    </row>
    <row r="18" spans="1:5" x14ac:dyDescent="0.2">
      <c r="A18" s="85" t="s">
        <v>35</v>
      </c>
      <c r="B18" s="86">
        <v>67</v>
      </c>
      <c r="C18" s="86">
        <v>32276</v>
      </c>
      <c r="D18" s="87">
        <f t="shared" si="1"/>
        <v>32343</v>
      </c>
      <c r="E18" s="12"/>
    </row>
    <row r="19" spans="1:5" ht="12" customHeight="1" x14ac:dyDescent="0.2">
      <c r="A19" s="85" t="s">
        <v>36</v>
      </c>
      <c r="B19" s="86">
        <v>1</v>
      </c>
      <c r="C19" s="86">
        <v>25397</v>
      </c>
      <c r="D19" s="87">
        <f t="shared" si="1"/>
        <v>25398</v>
      </c>
      <c r="E19" s="12"/>
    </row>
    <row r="20" spans="1:5" x14ac:dyDescent="0.2">
      <c r="A20" s="85" t="s">
        <v>37</v>
      </c>
      <c r="B20" s="86">
        <v>1</v>
      </c>
      <c r="C20" s="86">
        <v>32070</v>
      </c>
      <c r="D20" s="87">
        <f t="shared" si="1"/>
        <v>32071</v>
      </c>
      <c r="E20" s="12"/>
    </row>
    <row r="21" spans="1:5" x14ac:dyDescent="0.2">
      <c r="A21" s="85" t="s">
        <v>38</v>
      </c>
      <c r="B21" s="86">
        <v>28</v>
      </c>
      <c r="C21" s="86">
        <v>72765</v>
      </c>
      <c r="D21" s="87">
        <f t="shared" si="1"/>
        <v>72793</v>
      </c>
      <c r="E21" s="12"/>
    </row>
    <row r="22" spans="1:5" x14ac:dyDescent="0.2">
      <c r="A22" s="85" t="s">
        <v>39</v>
      </c>
      <c r="B22" s="86"/>
      <c r="C22" s="86">
        <v>58</v>
      </c>
      <c r="D22" s="87">
        <f t="shared" si="1"/>
        <v>58</v>
      </c>
      <c r="E22" s="12"/>
    </row>
    <row r="23" spans="1:5" x14ac:dyDescent="0.2">
      <c r="A23" s="85" t="s">
        <v>40</v>
      </c>
      <c r="B23" s="86"/>
      <c r="C23" s="86">
        <v>82</v>
      </c>
      <c r="D23" s="87">
        <f t="shared" si="1"/>
        <v>82</v>
      </c>
      <c r="E23" s="12"/>
    </row>
    <row r="24" spans="1:5" x14ac:dyDescent="0.2">
      <c r="A24" s="85" t="s">
        <v>41</v>
      </c>
      <c r="B24" s="86">
        <v>4</v>
      </c>
      <c r="C24" s="86">
        <v>113931</v>
      </c>
      <c r="D24" s="87">
        <f t="shared" si="1"/>
        <v>113935</v>
      </c>
      <c r="E24" s="12"/>
    </row>
    <row r="25" spans="1:5" x14ac:dyDescent="0.2">
      <c r="A25" s="88" t="s">
        <v>19</v>
      </c>
      <c r="B25" s="87">
        <v>7331</v>
      </c>
      <c r="C25" s="87">
        <v>282772</v>
      </c>
      <c r="D25" s="87">
        <f t="shared" si="1"/>
        <v>290103</v>
      </c>
      <c r="E25" s="12"/>
    </row>
    <row r="26" spans="1:5" ht="20.25" customHeight="1" x14ac:dyDescent="0.2">
      <c r="A26" s="89"/>
      <c r="B26" s="89"/>
      <c r="C26" s="89"/>
      <c r="D26" s="90"/>
    </row>
    <row r="27" spans="1:5" ht="30" x14ac:dyDescent="0.2">
      <c r="A27" s="80">
        <v>2020</v>
      </c>
      <c r="B27" s="79" t="s">
        <v>32</v>
      </c>
      <c r="C27" s="79" t="s">
        <v>33</v>
      </c>
      <c r="D27" s="80" t="s">
        <v>19</v>
      </c>
      <c r="E27" s="12"/>
    </row>
    <row r="28" spans="1:5" ht="6" customHeight="1" x14ac:dyDescent="0.2">
      <c r="A28" s="81"/>
      <c r="B28" s="81"/>
      <c r="C28" s="81"/>
      <c r="D28" s="82"/>
    </row>
    <row r="29" spans="1:5" ht="12" customHeight="1" x14ac:dyDescent="0.2">
      <c r="A29" s="85" t="s">
        <v>34</v>
      </c>
      <c r="B29" s="86">
        <v>5878</v>
      </c>
      <c r="C29" s="86">
        <v>5848</v>
      </c>
      <c r="D29" s="87">
        <f t="shared" ref="D29:D37" si="2">C29+B29</f>
        <v>11726</v>
      </c>
      <c r="E29" s="12"/>
    </row>
    <row r="30" spans="1:5" x14ac:dyDescent="0.2">
      <c r="A30" s="85" t="s">
        <v>35</v>
      </c>
      <c r="B30" s="86">
        <v>13</v>
      </c>
      <c r="C30" s="86">
        <v>25493</v>
      </c>
      <c r="D30" s="87">
        <f t="shared" si="2"/>
        <v>25506</v>
      </c>
      <c r="E30" s="12"/>
    </row>
    <row r="31" spans="1:5" ht="12" customHeight="1" x14ac:dyDescent="0.2">
      <c r="A31" s="85" t="s">
        <v>36</v>
      </c>
      <c r="B31" s="86"/>
      <c r="C31" s="86">
        <v>23424</v>
      </c>
      <c r="D31" s="87">
        <f t="shared" si="2"/>
        <v>23424</v>
      </c>
      <c r="E31" s="12"/>
    </row>
    <row r="32" spans="1:5" x14ac:dyDescent="0.2">
      <c r="A32" s="85" t="s">
        <v>37</v>
      </c>
      <c r="B32" s="86"/>
      <c r="C32" s="86">
        <v>21029</v>
      </c>
      <c r="D32" s="87">
        <f t="shared" si="2"/>
        <v>21029</v>
      </c>
      <c r="E32" s="12"/>
    </row>
    <row r="33" spans="1:5" x14ac:dyDescent="0.2">
      <c r="A33" s="85" t="s">
        <v>38</v>
      </c>
      <c r="B33" s="86">
        <v>32</v>
      </c>
      <c r="C33" s="86">
        <v>62410</v>
      </c>
      <c r="D33" s="87">
        <f t="shared" si="2"/>
        <v>62442</v>
      </c>
      <c r="E33" s="12"/>
    </row>
    <row r="34" spans="1:5" x14ac:dyDescent="0.2">
      <c r="A34" s="85" t="s">
        <v>39</v>
      </c>
      <c r="B34" s="86"/>
      <c r="C34" s="86">
        <v>154</v>
      </c>
      <c r="D34" s="87">
        <f t="shared" si="2"/>
        <v>154</v>
      </c>
      <c r="E34" s="12"/>
    </row>
    <row r="35" spans="1:5" x14ac:dyDescent="0.2">
      <c r="A35" s="85" t="s">
        <v>40</v>
      </c>
      <c r="B35" s="86"/>
      <c r="C35" s="86">
        <v>16</v>
      </c>
      <c r="D35" s="87">
        <f t="shared" si="2"/>
        <v>16</v>
      </c>
      <c r="E35" s="12"/>
    </row>
    <row r="36" spans="1:5" x14ac:dyDescent="0.2">
      <c r="A36" s="85" t="s">
        <v>41</v>
      </c>
      <c r="B36" s="86">
        <v>1</v>
      </c>
      <c r="C36" s="86">
        <v>91014</v>
      </c>
      <c r="D36" s="87">
        <f t="shared" si="2"/>
        <v>91015</v>
      </c>
      <c r="E36" s="12"/>
    </row>
    <row r="37" spans="1:5" x14ac:dyDescent="0.2">
      <c r="A37" s="88" t="s">
        <v>19</v>
      </c>
      <c r="B37" s="87">
        <v>5924</v>
      </c>
      <c r="C37" s="87">
        <v>229388</v>
      </c>
      <c r="D37" s="87">
        <f t="shared" si="2"/>
        <v>235312</v>
      </c>
      <c r="E37" s="12"/>
    </row>
    <row r="38" spans="1:5" x14ac:dyDescent="0.2">
      <c r="A38" s="83"/>
      <c r="B38" s="83"/>
      <c r="C38" s="83"/>
      <c r="D38" s="84"/>
    </row>
    <row r="39" spans="1:5" ht="3" customHeight="1" x14ac:dyDescent="0.2">
      <c r="A39" s="76"/>
      <c r="B39" s="76"/>
      <c r="C39" s="76"/>
      <c r="D39" s="77"/>
    </row>
    <row r="40" spans="1:5" ht="30" x14ac:dyDescent="0.2">
      <c r="A40" s="80">
        <v>2019</v>
      </c>
      <c r="B40" s="79" t="s">
        <v>32</v>
      </c>
      <c r="C40" s="79" t="s">
        <v>33</v>
      </c>
      <c r="D40" s="80" t="s">
        <v>19</v>
      </c>
      <c r="E40" s="12"/>
    </row>
    <row r="41" spans="1:5" ht="6.75" customHeight="1" x14ac:dyDescent="0.2">
      <c r="A41" s="81"/>
      <c r="B41" s="81"/>
      <c r="C41" s="81"/>
      <c r="D41" s="82"/>
    </row>
    <row r="42" spans="1:5" ht="11.25" customHeight="1" x14ac:dyDescent="0.2">
      <c r="A42" s="85" t="s">
        <v>34</v>
      </c>
      <c r="B42" s="86">
        <v>5878</v>
      </c>
      <c r="C42" s="86">
        <v>7046</v>
      </c>
      <c r="D42" s="87">
        <f t="shared" ref="D42:D50" si="3">C42+B42</f>
        <v>12924</v>
      </c>
      <c r="E42" s="12"/>
    </row>
    <row r="43" spans="1:5" x14ac:dyDescent="0.2">
      <c r="A43" s="85" t="s">
        <v>35</v>
      </c>
      <c r="B43" s="86">
        <v>13</v>
      </c>
      <c r="C43" s="86">
        <v>28632</v>
      </c>
      <c r="D43" s="87">
        <f t="shared" si="3"/>
        <v>28645</v>
      </c>
      <c r="E43" s="12"/>
    </row>
    <row r="44" spans="1:5" x14ac:dyDescent="0.2">
      <c r="A44" s="85" t="s">
        <v>36</v>
      </c>
      <c r="B44" s="86"/>
      <c r="C44" s="86">
        <v>26797</v>
      </c>
      <c r="D44" s="87">
        <f t="shared" si="3"/>
        <v>26797</v>
      </c>
      <c r="E44" s="12"/>
    </row>
    <row r="45" spans="1:5" x14ac:dyDescent="0.2">
      <c r="A45" s="85" t="s">
        <v>37</v>
      </c>
      <c r="B45" s="91"/>
      <c r="C45" s="86">
        <v>25249</v>
      </c>
      <c r="D45" s="87">
        <f t="shared" si="3"/>
        <v>25249</v>
      </c>
      <c r="E45" s="12"/>
    </row>
    <row r="46" spans="1:5" x14ac:dyDescent="0.2">
      <c r="A46" s="85" t="s">
        <v>38</v>
      </c>
      <c r="B46" s="86">
        <v>32</v>
      </c>
      <c r="C46" s="86">
        <v>71522</v>
      </c>
      <c r="D46" s="87">
        <f t="shared" si="3"/>
        <v>71554</v>
      </c>
      <c r="E46" s="12"/>
    </row>
    <row r="47" spans="1:5" x14ac:dyDescent="0.2">
      <c r="A47" s="85" t="s">
        <v>39</v>
      </c>
      <c r="B47" s="86"/>
      <c r="C47" s="86">
        <v>327</v>
      </c>
      <c r="D47" s="87">
        <f t="shared" si="3"/>
        <v>327</v>
      </c>
      <c r="E47" s="12"/>
    </row>
    <row r="48" spans="1:5" x14ac:dyDescent="0.2">
      <c r="A48" s="85" t="s">
        <v>40</v>
      </c>
      <c r="B48" s="86"/>
      <c r="C48" s="86">
        <v>9</v>
      </c>
      <c r="D48" s="87">
        <f t="shared" si="3"/>
        <v>9</v>
      </c>
      <c r="E48" s="12"/>
    </row>
    <row r="49" spans="1:8" x14ac:dyDescent="0.2">
      <c r="A49" s="85" t="s">
        <v>41</v>
      </c>
      <c r="B49" s="86">
        <v>1</v>
      </c>
      <c r="C49" s="86">
        <v>127921</v>
      </c>
      <c r="D49" s="87">
        <f t="shared" si="3"/>
        <v>127922</v>
      </c>
      <c r="E49" s="12"/>
    </row>
    <row r="50" spans="1:8" x14ac:dyDescent="0.2">
      <c r="A50" s="88" t="s">
        <v>19</v>
      </c>
      <c r="B50" s="87">
        <v>5924</v>
      </c>
      <c r="C50" s="87">
        <v>287503</v>
      </c>
      <c r="D50" s="87">
        <f t="shared" si="3"/>
        <v>293427</v>
      </c>
      <c r="E50" s="12"/>
    </row>
    <row r="51" spans="1:8" x14ac:dyDescent="0.2">
      <c r="A51" s="83"/>
      <c r="B51" s="83"/>
      <c r="C51" s="83"/>
      <c r="D51" s="84"/>
    </row>
    <row r="52" spans="1:8" ht="8.25" customHeight="1" x14ac:dyDescent="0.2">
      <c r="A52" s="76"/>
      <c r="B52" s="76"/>
      <c r="C52" s="76"/>
      <c r="D52" s="77"/>
    </row>
    <row r="53" spans="1:8" ht="30" x14ac:dyDescent="0.25">
      <c r="A53" s="80">
        <v>2018</v>
      </c>
      <c r="B53" s="79" t="s">
        <v>32</v>
      </c>
      <c r="C53" s="79" t="s">
        <v>33</v>
      </c>
      <c r="D53" s="80" t="s">
        <v>19</v>
      </c>
      <c r="E53" s="12"/>
      <c r="H53" s="74"/>
    </row>
    <row r="54" spans="1:8" ht="6" customHeight="1" x14ac:dyDescent="0.2">
      <c r="A54" s="81"/>
      <c r="B54" s="81"/>
      <c r="C54" s="81"/>
      <c r="D54" s="82"/>
    </row>
    <row r="55" spans="1:8" ht="12" customHeight="1" x14ac:dyDescent="0.2">
      <c r="A55" s="85" t="s">
        <v>34</v>
      </c>
      <c r="B55" s="86">
        <v>7096</v>
      </c>
      <c r="C55" s="86">
        <v>6391</v>
      </c>
      <c r="D55" s="87">
        <f t="shared" ref="D55:D63" si="4">B55+C55</f>
        <v>13487</v>
      </c>
      <c r="E55" s="12"/>
    </row>
    <row r="56" spans="1:8" x14ac:dyDescent="0.2">
      <c r="A56" s="85" t="s">
        <v>35</v>
      </c>
      <c r="B56" s="86">
        <v>11</v>
      </c>
      <c r="C56" s="86">
        <v>26294</v>
      </c>
      <c r="D56" s="87">
        <f t="shared" si="4"/>
        <v>26305</v>
      </c>
      <c r="E56" s="12"/>
    </row>
    <row r="57" spans="1:8" x14ac:dyDescent="0.2">
      <c r="A57" s="85" t="s">
        <v>36</v>
      </c>
      <c r="B57" s="86"/>
      <c r="C57" s="86">
        <v>28614</v>
      </c>
      <c r="D57" s="87">
        <f t="shared" si="4"/>
        <v>28614</v>
      </c>
      <c r="E57" s="12"/>
    </row>
    <row r="58" spans="1:8" x14ac:dyDescent="0.2">
      <c r="A58" s="85" t="s">
        <v>37</v>
      </c>
      <c r="B58" s="86"/>
      <c r="C58" s="86">
        <v>12539</v>
      </c>
      <c r="D58" s="87">
        <f t="shared" si="4"/>
        <v>12539</v>
      </c>
      <c r="E58" s="12"/>
    </row>
    <row r="59" spans="1:8" x14ac:dyDescent="0.2">
      <c r="A59" s="85" t="s">
        <v>38</v>
      </c>
      <c r="B59" s="86">
        <v>28</v>
      </c>
      <c r="C59" s="86">
        <v>79135</v>
      </c>
      <c r="D59" s="87">
        <f t="shared" si="4"/>
        <v>79163</v>
      </c>
      <c r="E59" s="12"/>
    </row>
    <row r="60" spans="1:8" x14ac:dyDescent="0.2">
      <c r="A60" s="85" t="s">
        <v>39</v>
      </c>
      <c r="B60" s="86"/>
      <c r="C60" s="86">
        <v>357</v>
      </c>
      <c r="D60" s="87">
        <f t="shared" si="4"/>
        <v>357</v>
      </c>
      <c r="E60" s="12"/>
    </row>
    <row r="61" spans="1:8" x14ac:dyDescent="0.2">
      <c r="A61" s="85" t="s">
        <v>40</v>
      </c>
      <c r="B61" s="86"/>
      <c r="C61" s="86">
        <v>15</v>
      </c>
      <c r="D61" s="87">
        <f t="shared" si="4"/>
        <v>15</v>
      </c>
      <c r="E61" s="12"/>
    </row>
    <row r="62" spans="1:8" x14ac:dyDescent="0.2">
      <c r="A62" s="85" t="s">
        <v>41</v>
      </c>
      <c r="B62" s="91">
        <v>5</v>
      </c>
      <c r="C62" s="86">
        <v>114076</v>
      </c>
      <c r="D62" s="87">
        <f t="shared" si="4"/>
        <v>114081</v>
      </c>
      <c r="E62" s="64"/>
    </row>
    <row r="63" spans="1:8" x14ac:dyDescent="0.2">
      <c r="A63" s="88" t="s">
        <v>19</v>
      </c>
      <c r="B63" s="87">
        <v>7140</v>
      </c>
      <c r="C63" s="87">
        <v>267421</v>
      </c>
      <c r="D63" s="87">
        <f t="shared" si="4"/>
        <v>274561</v>
      </c>
      <c r="E63" s="12"/>
    </row>
    <row r="64" spans="1:8" x14ac:dyDescent="0.2">
      <c r="A64" s="83"/>
      <c r="B64" s="83"/>
      <c r="C64" s="83"/>
      <c r="D64" s="84"/>
    </row>
    <row r="65" spans="1:5" ht="6.75" customHeight="1" x14ac:dyDescent="0.2">
      <c r="A65" s="76"/>
      <c r="B65" s="76"/>
      <c r="C65" s="76"/>
      <c r="D65" s="77"/>
    </row>
    <row r="66" spans="1:5" ht="30" x14ac:dyDescent="0.2">
      <c r="A66" s="80">
        <v>2017</v>
      </c>
      <c r="B66" s="79" t="s">
        <v>32</v>
      </c>
      <c r="C66" s="79" t="s">
        <v>33</v>
      </c>
      <c r="D66" s="80" t="s">
        <v>19</v>
      </c>
      <c r="E66" s="12"/>
    </row>
    <row r="67" spans="1:5" ht="6.75" customHeight="1" x14ac:dyDescent="0.2">
      <c r="A67" s="81"/>
      <c r="B67" s="81"/>
      <c r="C67" s="81"/>
      <c r="D67" s="82"/>
    </row>
    <row r="68" spans="1:5" ht="12" customHeight="1" x14ac:dyDescent="0.2">
      <c r="A68" s="85" t="s">
        <v>34</v>
      </c>
      <c r="B68" s="86">
        <v>6750</v>
      </c>
      <c r="C68" s="86">
        <v>5741</v>
      </c>
      <c r="D68" s="87">
        <f t="shared" ref="D68:D76" si="5">B68+C68</f>
        <v>12491</v>
      </c>
      <c r="E68" s="12"/>
    </row>
    <row r="69" spans="1:5" x14ac:dyDescent="0.2">
      <c r="A69" s="85" t="s">
        <v>35</v>
      </c>
      <c r="B69" s="86">
        <v>14</v>
      </c>
      <c r="C69" s="86">
        <v>28485</v>
      </c>
      <c r="D69" s="87">
        <f t="shared" si="5"/>
        <v>28499</v>
      </c>
      <c r="E69" s="64"/>
    </row>
    <row r="70" spans="1:5" x14ac:dyDescent="0.2">
      <c r="A70" s="85" t="s">
        <v>36</v>
      </c>
      <c r="B70" s="86"/>
      <c r="C70" s="86">
        <v>30292</v>
      </c>
      <c r="D70" s="87">
        <f t="shared" si="5"/>
        <v>30292</v>
      </c>
      <c r="E70" s="12"/>
    </row>
    <row r="71" spans="1:5" x14ac:dyDescent="0.2">
      <c r="A71" s="85" t="s">
        <v>37</v>
      </c>
      <c r="B71" s="91">
        <v>1</v>
      </c>
      <c r="C71" s="86">
        <v>9900</v>
      </c>
      <c r="D71" s="87">
        <f t="shared" si="5"/>
        <v>9901</v>
      </c>
      <c r="E71" s="64"/>
    </row>
    <row r="72" spans="1:5" x14ac:dyDescent="0.2">
      <c r="A72" s="85" t="s">
        <v>38</v>
      </c>
      <c r="B72" s="86">
        <v>39</v>
      </c>
      <c r="C72" s="86">
        <v>74539</v>
      </c>
      <c r="D72" s="87">
        <f t="shared" si="5"/>
        <v>74578</v>
      </c>
      <c r="E72" s="12"/>
    </row>
    <row r="73" spans="1:5" x14ac:dyDescent="0.2">
      <c r="A73" s="85" t="s">
        <v>39</v>
      </c>
      <c r="B73" s="86"/>
      <c r="C73" s="86">
        <v>281</v>
      </c>
      <c r="D73" s="87">
        <f t="shared" si="5"/>
        <v>281</v>
      </c>
      <c r="E73" s="12"/>
    </row>
    <row r="74" spans="1:5" x14ac:dyDescent="0.2">
      <c r="A74" s="85" t="s">
        <v>40</v>
      </c>
      <c r="B74" s="86"/>
      <c r="C74" s="86">
        <v>16</v>
      </c>
      <c r="D74" s="87">
        <f t="shared" si="5"/>
        <v>16</v>
      </c>
      <c r="E74" s="12"/>
    </row>
    <row r="75" spans="1:5" x14ac:dyDescent="0.2">
      <c r="A75" s="85" t="s">
        <v>41</v>
      </c>
      <c r="B75" s="91">
        <v>1</v>
      </c>
      <c r="C75" s="86">
        <v>105374</v>
      </c>
      <c r="D75" s="87">
        <f t="shared" si="5"/>
        <v>105375</v>
      </c>
      <c r="E75" s="64"/>
    </row>
    <row r="76" spans="1:5" x14ac:dyDescent="0.2">
      <c r="A76" s="88" t="s">
        <v>19</v>
      </c>
      <c r="B76" s="87">
        <v>6805</v>
      </c>
      <c r="C76" s="87">
        <v>254628</v>
      </c>
      <c r="D76" s="87">
        <f t="shared" si="5"/>
        <v>261433</v>
      </c>
      <c r="E76" s="12"/>
    </row>
    <row r="77" spans="1:5" x14ac:dyDescent="0.2">
      <c r="A77" s="83"/>
      <c r="B77" s="83"/>
      <c r="C77" s="83"/>
      <c r="D77" s="84"/>
    </row>
    <row r="78" spans="1:5" ht="6.75" customHeight="1" x14ac:dyDescent="0.2">
      <c r="A78" s="76"/>
      <c r="B78" s="76"/>
      <c r="C78" s="76"/>
      <c r="D78" s="77"/>
    </row>
    <row r="79" spans="1:5" ht="30" x14ac:dyDescent="0.2">
      <c r="A79" s="80">
        <v>2016</v>
      </c>
      <c r="B79" s="79" t="s">
        <v>32</v>
      </c>
      <c r="C79" s="79" t="s">
        <v>33</v>
      </c>
      <c r="D79" s="80" t="s">
        <v>19</v>
      </c>
      <c r="E79" s="12"/>
    </row>
    <row r="80" spans="1:5" ht="6" customHeight="1" x14ac:dyDescent="0.2">
      <c r="A80" s="81"/>
      <c r="B80" s="81"/>
      <c r="C80" s="81"/>
      <c r="D80" s="82"/>
    </row>
    <row r="81" spans="1:8" ht="12.75" customHeight="1" x14ac:dyDescent="0.25">
      <c r="A81" s="85" t="s">
        <v>34</v>
      </c>
      <c r="B81" s="18">
        <v>6487</v>
      </c>
      <c r="C81" s="18">
        <v>5302</v>
      </c>
      <c r="D81" s="87">
        <f t="shared" ref="D81:D90" si="6">SUM(B81:C81)</f>
        <v>11789</v>
      </c>
      <c r="E81" s="12"/>
      <c r="H81" s="74"/>
    </row>
    <row r="82" spans="1:8" ht="12" customHeight="1" x14ac:dyDescent="0.2">
      <c r="A82" s="85" t="s">
        <v>42</v>
      </c>
      <c r="B82" s="91"/>
      <c r="C82" s="18">
        <v>195</v>
      </c>
      <c r="D82" s="87">
        <f t="shared" si="6"/>
        <v>195</v>
      </c>
      <c r="E82" s="12"/>
    </row>
    <row r="83" spans="1:8" x14ac:dyDescent="0.2">
      <c r="A83" s="85" t="s">
        <v>35</v>
      </c>
      <c r="B83" s="18">
        <v>21</v>
      </c>
      <c r="C83" s="18">
        <v>24714</v>
      </c>
      <c r="D83" s="87">
        <f t="shared" si="6"/>
        <v>24735</v>
      </c>
      <c r="E83" s="12"/>
    </row>
    <row r="84" spans="1:8" x14ac:dyDescent="0.2">
      <c r="A84" s="85" t="s">
        <v>36</v>
      </c>
      <c r="B84" s="18"/>
      <c r="C84" s="18">
        <v>28226</v>
      </c>
      <c r="D84" s="87">
        <f t="shared" si="6"/>
        <v>28226</v>
      </c>
      <c r="E84" s="12"/>
    </row>
    <row r="85" spans="1:8" x14ac:dyDescent="0.2">
      <c r="A85" s="85" t="s">
        <v>37</v>
      </c>
      <c r="B85" s="18"/>
      <c r="C85" s="18">
        <v>2438</v>
      </c>
      <c r="D85" s="87">
        <f t="shared" si="6"/>
        <v>2438</v>
      </c>
      <c r="E85" s="12"/>
    </row>
    <row r="86" spans="1:8" x14ac:dyDescent="0.2">
      <c r="A86" s="85" t="s">
        <v>38</v>
      </c>
      <c r="B86" s="18">
        <v>41</v>
      </c>
      <c r="C86" s="18">
        <v>74951</v>
      </c>
      <c r="D86" s="87">
        <f t="shared" si="6"/>
        <v>74992</v>
      </c>
      <c r="E86" s="12"/>
    </row>
    <row r="87" spans="1:8" x14ac:dyDescent="0.2">
      <c r="A87" s="85" t="s">
        <v>39</v>
      </c>
      <c r="B87" s="18"/>
      <c r="C87" s="18">
        <v>260</v>
      </c>
      <c r="D87" s="87">
        <f t="shared" si="6"/>
        <v>260</v>
      </c>
      <c r="E87" s="12"/>
    </row>
    <row r="88" spans="1:8" x14ac:dyDescent="0.2">
      <c r="A88" s="85" t="s">
        <v>40</v>
      </c>
      <c r="B88" s="18"/>
      <c r="C88" s="18">
        <v>14</v>
      </c>
      <c r="D88" s="87">
        <f t="shared" si="6"/>
        <v>14</v>
      </c>
      <c r="E88" s="12"/>
    </row>
    <row r="89" spans="1:8" x14ac:dyDescent="0.2">
      <c r="A89" s="85" t="s">
        <v>41</v>
      </c>
      <c r="B89" s="91">
        <v>4</v>
      </c>
      <c r="C89" s="18">
        <v>101110</v>
      </c>
      <c r="D89" s="87">
        <f t="shared" si="6"/>
        <v>101114</v>
      </c>
      <c r="E89" s="64"/>
    </row>
    <row r="90" spans="1:8" x14ac:dyDescent="0.2">
      <c r="A90" s="88" t="s">
        <v>19</v>
      </c>
      <c r="B90" s="87">
        <v>6553</v>
      </c>
      <c r="C90" s="87">
        <v>237210</v>
      </c>
      <c r="D90" s="87">
        <f t="shared" si="6"/>
        <v>243763</v>
      </c>
      <c r="E90" s="12"/>
    </row>
    <row r="91" spans="1:8" x14ac:dyDescent="0.2">
      <c r="A91" s="83"/>
      <c r="B91" s="83"/>
      <c r="C91" s="83"/>
      <c r="D91" s="84"/>
      <c r="E91" s="12"/>
    </row>
    <row r="92" spans="1:8" x14ac:dyDescent="0.2">
      <c r="A92" s="76"/>
      <c r="B92" s="76"/>
      <c r="C92" s="76"/>
      <c r="D92" s="77"/>
      <c r="E92" s="12"/>
    </row>
    <row r="93" spans="1:8" ht="30" x14ac:dyDescent="0.2">
      <c r="A93" s="80">
        <v>2015</v>
      </c>
      <c r="B93" s="79" t="s">
        <v>32</v>
      </c>
      <c r="C93" s="79" t="s">
        <v>33</v>
      </c>
      <c r="D93" s="80" t="s">
        <v>19</v>
      </c>
      <c r="E93" s="12"/>
    </row>
    <row r="94" spans="1:8" ht="6.75" customHeight="1" x14ac:dyDescent="0.2">
      <c r="A94" s="81"/>
      <c r="B94" s="81"/>
      <c r="C94" s="81"/>
      <c r="D94" s="82"/>
      <c r="E94" s="12"/>
    </row>
    <row r="95" spans="1:8" ht="12" customHeight="1" x14ac:dyDescent="0.2">
      <c r="A95" s="85" t="s">
        <v>34</v>
      </c>
      <c r="B95" s="18">
        <v>5746</v>
      </c>
      <c r="C95" s="18">
        <v>5209</v>
      </c>
      <c r="D95" s="87">
        <f t="shared" ref="D95:D103" si="7">SUM(B95:C95)</f>
        <v>10955</v>
      </c>
      <c r="E95" s="12"/>
    </row>
    <row r="96" spans="1:8" ht="12" customHeight="1" x14ac:dyDescent="0.2">
      <c r="A96" s="85" t="s">
        <v>42</v>
      </c>
      <c r="B96" s="18"/>
      <c r="C96" s="18">
        <v>221</v>
      </c>
      <c r="D96" s="87">
        <f t="shared" si="7"/>
        <v>221</v>
      </c>
      <c r="E96" s="12"/>
    </row>
    <row r="97" spans="1:7" x14ac:dyDescent="0.2">
      <c r="A97" s="85" t="s">
        <v>35</v>
      </c>
      <c r="B97" s="18">
        <v>11</v>
      </c>
      <c r="C97" s="18">
        <v>20996</v>
      </c>
      <c r="D97" s="87">
        <f t="shared" si="7"/>
        <v>21007</v>
      </c>
      <c r="E97" s="12"/>
    </row>
    <row r="98" spans="1:7" x14ac:dyDescent="0.2">
      <c r="A98" s="85" t="s">
        <v>36</v>
      </c>
      <c r="B98" s="18"/>
      <c r="C98" s="18">
        <v>27114</v>
      </c>
      <c r="D98" s="87">
        <f t="shared" si="7"/>
        <v>27114</v>
      </c>
      <c r="E98" s="12"/>
    </row>
    <row r="99" spans="1:7" x14ac:dyDescent="0.2">
      <c r="A99" s="85" t="s">
        <v>37</v>
      </c>
      <c r="B99" s="18"/>
      <c r="C99" s="18">
        <v>20</v>
      </c>
      <c r="D99" s="87">
        <f t="shared" si="7"/>
        <v>20</v>
      </c>
      <c r="E99" s="12"/>
    </row>
    <row r="100" spans="1:7" x14ac:dyDescent="0.2">
      <c r="A100" s="85" t="s">
        <v>38</v>
      </c>
      <c r="B100" s="18">
        <v>36</v>
      </c>
      <c r="C100" s="18">
        <v>76018</v>
      </c>
      <c r="D100" s="87">
        <f t="shared" si="7"/>
        <v>76054</v>
      </c>
      <c r="E100" s="12"/>
    </row>
    <row r="101" spans="1:7" x14ac:dyDescent="0.2">
      <c r="A101" s="85" t="s">
        <v>39</v>
      </c>
      <c r="B101" s="18"/>
      <c r="C101" s="18">
        <v>320</v>
      </c>
      <c r="D101" s="87">
        <f t="shared" si="7"/>
        <v>320</v>
      </c>
      <c r="E101" s="12"/>
      <c r="G101" s="75"/>
    </row>
    <row r="102" spans="1:7" x14ac:dyDescent="0.2">
      <c r="A102" s="85" t="s">
        <v>40</v>
      </c>
      <c r="B102" s="18"/>
      <c r="C102" s="18">
        <v>11</v>
      </c>
      <c r="D102" s="87">
        <f t="shared" si="7"/>
        <v>11</v>
      </c>
      <c r="E102" s="12"/>
    </row>
    <row r="103" spans="1:7" x14ac:dyDescent="0.2">
      <c r="A103" s="85" t="s">
        <v>41</v>
      </c>
      <c r="B103" s="18">
        <v>3</v>
      </c>
      <c r="C103" s="18">
        <v>98776</v>
      </c>
      <c r="D103" s="87">
        <f t="shared" si="7"/>
        <v>98779</v>
      </c>
      <c r="E103" s="12"/>
    </row>
    <row r="104" spans="1:7" x14ac:dyDescent="0.2">
      <c r="A104" s="88" t="s">
        <v>19</v>
      </c>
      <c r="B104" s="87">
        <v>5796</v>
      </c>
      <c r="C104" s="87">
        <v>228685</v>
      </c>
      <c r="D104" s="87">
        <f>B104+C104</f>
        <v>234481</v>
      </c>
      <c r="E104" s="12"/>
    </row>
    <row r="105" spans="1:7" x14ac:dyDescent="0.2">
      <c r="A105" s="30"/>
      <c r="B105" s="30"/>
      <c r="C105" s="30"/>
      <c r="D105" s="30"/>
    </row>
    <row r="106" spans="1:7" x14ac:dyDescent="0.2">
      <c r="A106" s="7"/>
      <c r="B106" s="7"/>
      <c r="C106" s="7"/>
      <c r="D106" s="7"/>
    </row>
    <row r="107" spans="1:7" ht="30" x14ac:dyDescent="0.2">
      <c r="A107" s="80">
        <v>2014</v>
      </c>
      <c r="B107" s="79" t="s">
        <v>32</v>
      </c>
      <c r="C107" s="79" t="s">
        <v>33</v>
      </c>
      <c r="D107" s="80" t="s">
        <v>19</v>
      </c>
      <c r="E107" s="12"/>
    </row>
    <row r="108" spans="1:7" ht="7.5" customHeight="1" x14ac:dyDescent="0.2">
      <c r="A108" s="81"/>
      <c r="B108" s="92"/>
      <c r="C108" s="92"/>
      <c r="D108" s="82"/>
    </row>
    <row r="109" spans="1:7" ht="12" customHeight="1" x14ac:dyDescent="0.2">
      <c r="A109" s="85" t="s">
        <v>34</v>
      </c>
      <c r="B109" s="18">
        <v>7139</v>
      </c>
      <c r="C109" s="18">
        <v>4443</v>
      </c>
      <c r="D109" s="87">
        <f t="shared" ref="D109:D117" si="8">SUM(B109:C109)</f>
        <v>11582</v>
      </c>
      <c r="E109" s="12"/>
    </row>
    <row r="110" spans="1:7" ht="12" customHeight="1" x14ac:dyDescent="0.2">
      <c r="A110" s="85" t="s">
        <v>42</v>
      </c>
      <c r="B110" s="18"/>
      <c r="C110" s="18">
        <v>231</v>
      </c>
      <c r="D110" s="87">
        <f t="shared" si="8"/>
        <v>231</v>
      </c>
      <c r="E110" s="12"/>
    </row>
    <row r="111" spans="1:7" x14ac:dyDescent="0.2">
      <c r="A111" s="85" t="s">
        <v>35</v>
      </c>
      <c r="B111" s="18">
        <v>24</v>
      </c>
      <c r="C111" s="18">
        <v>19182</v>
      </c>
      <c r="D111" s="87">
        <f t="shared" si="8"/>
        <v>19206</v>
      </c>
      <c r="E111" s="12"/>
    </row>
    <row r="112" spans="1:7" x14ac:dyDescent="0.2">
      <c r="A112" s="85" t="s">
        <v>36</v>
      </c>
      <c r="B112" s="18"/>
      <c r="C112" s="18">
        <v>25090</v>
      </c>
      <c r="D112" s="87">
        <f t="shared" si="8"/>
        <v>25090</v>
      </c>
      <c r="E112" s="12"/>
    </row>
    <row r="113" spans="1:5" x14ac:dyDescent="0.2">
      <c r="A113" s="85" t="s">
        <v>38</v>
      </c>
      <c r="B113" s="18">
        <v>58</v>
      </c>
      <c r="C113" s="18">
        <v>77320</v>
      </c>
      <c r="D113" s="87">
        <f t="shared" si="8"/>
        <v>77378</v>
      </c>
      <c r="E113" s="12"/>
    </row>
    <row r="114" spans="1:5" x14ac:dyDescent="0.2">
      <c r="A114" s="85" t="s">
        <v>39</v>
      </c>
      <c r="B114" s="18"/>
      <c r="C114" s="18">
        <v>359</v>
      </c>
      <c r="D114" s="87">
        <f t="shared" si="8"/>
        <v>359</v>
      </c>
      <c r="E114" s="12"/>
    </row>
    <row r="115" spans="1:5" x14ac:dyDescent="0.2">
      <c r="A115" s="85" t="s">
        <v>40</v>
      </c>
      <c r="B115" s="18"/>
      <c r="C115" s="18">
        <v>10</v>
      </c>
      <c r="D115" s="87">
        <f t="shared" si="8"/>
        <v>10</v>
      </c>
      <c r="E115" s="12"/>
    </row>
    <row r="116" spans="1:5" x14ac:dyDescent="0.2">
      <c r="A116" s="85" t="s">
        <v>41</v>
      </c>
      <c r="B116" s="18">
        <v>9</v>
      </c>
      <c r="C116" s="18">
        <v>93959</v>
      </c>
      <c r="D116" s="87">
        <f t="shared" si="8"/>
        <v>93968</v>
      </c>
      <c r="E116" s="12"/>
    </row>
    <row r="117" spans="1:5" x14ac:dyDescent="0.2">
      <c r="A117" s="88" t="s">
        <v>19</v>
      </c>
      <c r="B117" s="87">
        <v>7230</v>
      </c>
      <c r="C117" s="87">
        <v>220594</v>
      </c>
      <c r="D117" s="87">
        <f t="shared" si="8"/>
        <v>227824</v>
      </c>
      <c r="E117" s="12"/>
    </row>
    <row r="118" spans="1:5" x14ac:dyDescent="0.2">
      <c r="A118" s="30"/>
      <c r="B118" s="30"/>
      <c r="C118" s="30"/>
      <c r="D118" s="30"/>
    </row>
    <row r="119" spans="1:5" x14ac:dyDescent="0.2">
      <c r="A119" s="7"/>
      <c r="B119" s="7"/>
      <c r="C119" s="7"/>
      <c r="D119" s="7"/>
    </row>
    <row r="120" spans="1:5" ht="30" x14ac:dyDescent="0.2">
      <c r="A120" s="80">
        <v>2013</v>
      </c>
      <c r="B120" s="79" t="s">
        <v>32</v>
      </c>
      <c r="C120" s="79" t="s">
        <v>33</v>
      </c>
      <c r="D120" s="80" t="s">
        <v>19</v>
      </c>
      <c r="E120" s="12"/>
    </row>
    <row r="121" spans="1:5" x14ac:dyDescent="0.2">
      <c r="A121" s="81"/>
      <c r="B121" s="81"/>
      <c r="C121" s="81"/>
      <c r="D121" s="82"/>
    </row>
    <row r="122" spans="1:5" x14ac:dyDescent="0.2">
      <c r="A122" s="85" t="s">
        <v>34</v>
      </c>
      <c r="B122" s="18">
        <v>13463</v>
      </c>
      <c r="C122" s="18">
        <v>3343</v>
      </c>
      <c r="D122" s="87">
        <f t="shared" ref="D122:D129" si="9">SUM(B122:C122)</f>
        <v>16806</v>
      </c>
      <c r="E122" s="12"/>
    </row>
    <row r="123" spans="1:5" ht="12" customHeight="1" x14ac:dyDescent="0.2">
      <c r="A123" s="85" t="s">
        <v>42</v>
      </c>
      <c r="B123" s="18">
        <v>1</v>
      </c>
      <c r="C123" s="18">
        <v>251</v>
      </c>
      <c r="D123" s="87">
        <f t="shared" si="9"/>
        <v>252</v>
      </c>
      <c r="E123" s="12"/>
    </row>
    <row r="124" spans="1:5" x14ac:dyDescent="0.2">
      <c r="A124" s="85" t="s">
        <v>35</v>
      </c>
      <c r="B124" s="18">
        <v>28</v>
      </c>
      <c r="C124" s="18">
        <v>17246</v>
      </c>
      <c r="D124" s="87">
        <f t="shared" si="9"/>
        <v>17274</v>
      </c>
      <c r="E124" s="12"/>
    </row>
    <row r="125" spans="1:5" x14ac:dyDescent="0.2">
      <c r="A125" s="85" t="s">
        <v>36</v>
      </c>
      <c r="B125" s="18"/>
      <c r="C125" s="18">
        <v>24717</v>
      </c>
      <c r="D125" s="87">
        <f t="shared" si="9"/>
        <v>24717</v>
      </c>
      <c r="E125" s="12"/>
    </row>
    <row r="126" spans="1:5" x14ac:dyDescent="0.2">
      <c r="A126" s="85" t="s">
        <v>38</v>
      </c>
      <c r="B126" s="18">
        <v>246</v>
      </c>
      <c r="C126" s="18">
        <v>76769</v>
      </c>
      <c r="D126" s="87">
        <f t="shared" si="9"/>
        <v>77015</v>
      </c>
      <c r="E126" s="12"/>
    </row>
    <row r="127" spans="1:5" x14ac:dyDescent="0.2">
      <c r="A127" s="85" t="s">
        <v>39</v>
      </c>
      <c r="B127" s="18"/>
      <c r="C127" s="18">
        <v>298</v>
      </c>
      <c r="D127" s="87">
        <f t="shared" si="9"/>
        <v>298</v>
      </c>
      <c r="E127" s="12"/>
    </row>
    <row r="128" spans="1:5" x14ac:dyDescent="0.2">
      <c r="A128" s="85" t="s">
        <v>40</v>
      </c>
      <c r="B128" s="18"/>
      <c r="C128" s="18">
        <v>8</v>
      </c>
      <c r="D128" s="87">
        <f t="shared" si="9"/>
        <v>8</v>
      </c>
      <c r="E128" s="12"/>
    </row>
    <row r="129" spans="1:5" x14ac:dyDescent="0.2">
      <c r="A129" s="85" t="s">
        <v>41</v>
      </c>
      <c r="B129" s="18">
        <v>91</v>
      </c>
      <c r="C129" s="18">
        <v>91561</v>
      </c>
      <c r="D129" s="87">
        <f t="shared" si="9"/>
        <v>91652</v>
      </c>
      <c r="E129" s="12"/>
    </row>
    <row r="130" spans="1:5" x14ac:dyDescent="0.2">
      <c r="A130" s="88" t="s">
        <v>19</v>
      </c>
      <c r="B130" s="87">
        <v>13828</v>
      </c>
      <c r="C130" s="87">
        <v>214193</v>
      </c>
      <c r="D130" s="87">
        <f>B130+C130</f>
        <v>228021</v>
      </c>
      <c r="E130" s="12"/>
    </row>
    <row r="131" spans="1:5" x14ac:dyDescent="0.2">
      <c r="A131" s="93"/>
      <c r="B131" s="93"/>
      <c r="C131" s="93"/>
      <c r="D131" s="93"/>
    </row>
    <row r="132" spans="1:5" ht="5.25" customHeight="1" x14ac:dyDescent="0.2">
      <c r="A132" s="7"/>
      <c r="B132" s="7"/>
      <c r="C132" s="7"/>
      <c r="D132" s="7"/>
    </row>
    <row r="133" spans="1:5" s="16" customFormat="1" ht="30" x14ac:dyDescent="0.2">
      <c r="A133" s="80">
        <v>2012</v>
      </c>
      <c r="B133" s="79" t="s">
        <v>32</v>
      </c>
      <c r="C133" s="79" t="s">
        <v>33</v>
      </c>
      <c r="D133" s="80" t="s">
        <v>19</v>
      </c>
      <c r="E133" s="94"/>
    </row>
    <row r="134" spans="1:5" ht="7.5" customHeight="1" x14ac:dyDescent="0.2">
      <c r="A134" s="81"/>
      <c r="B134" s="81"/>
      <c r="C134" s="81"/>
      <c r="D134" s="82"/>
    </row>
    <row r="135" spans="1:5" x14ac:dyDescent="0.2">
      <c r="A135" s="85" t="s">
        <v>34</v>
      </c>
      <c r="B135" s="18">
        <v>13471</v>
      </c>
      <c r="C135" s="18">
        <v>2918</v>
      </c>
      <c r="D135" s="87">
        <f t="shared" ref="D135:D143" si="10">C135+B135</f>
        <v>16389</v>
      </c>
      <c r="E135" s="12"/>
    </row>
    <row r="136" spans="1:5" ht="12" customHeight="1" x14ac:dyDescent="0.2">
      <c r="A136" s="85" t="s">
        <v>42</v>
      </c>
      <c r="B136" s="18"/>
      <c r="C136" s="18">
        <v>285</v>
      </c>
      <c r="D136" s="87">
        <f t="shared" si="10"/>
        <v>285</v>
      </c>
      <c r="E136" s="12"/>
    </row>
    <row r="137" spans="1:5" x14ac:dyDescent="0.2">
      <c r="A137" s="85" t="s">
        <v>35</v>
      </c>
      <c r="B137" s="18">
        <v>52</v>
      </c>
      <c r="C137" s="18">
        <v>17468</v>
      </c>
      <c r="D137" s="87">
        <f t="shared" si="10"/>
        <v>17520</v>
      </c>
      <c r="E137" s="12"/>
    </row>
    <row r="138" spans="1:5" x14ac:dyDescent="0.2">
      <c r="A138" s="85" t="s">
        <v>36</v>
      </c>
      <c r="B138" s="18"/>
      <c r="C138" s="18">
        <v>25236</v>
      </c>
      <c r="D138" s="87">
        <f t="shared" si="10"/>
        <v>25236</v>
      </c>
      <c r="E138" s="12"/>
    </row>
    <row r="139" spans="1:5" x14ac:dyDescent="0.2">
      <c r="A139" s="85" t="s">
        <v>38</v>
      </c>
      <c r="B139" s="18">
        <v>455</v>
      </c>
      <c r="C139" s="18">
        <v>68469</v>
      </c>
      <c r="D139" s="87">
        <f t="shared" si="10"/>
        <v>68924</v>
      </c>
      <c r="E139" s="12"/>
    </row>
    <row r="140" spans="1:5" s="16" customFormat="1" x14ac:dyDescent="0.2">
      <c r="A140" s="85" t="s">
        <v>39</v>
      </c>
      <c r="B140" s="18"/>
      <c r="C140" s="18">
        <v>228</v>
      </c>
      <c r="D140" s="87">
        <f t="shared" si="10"/>
        <v>228</v>
      </c>
      <c r="E140" s="94"/>
    </row>
    <row r="141" spans="1:5" x14ac:dyDescent="0.2">
      <c r="A141" s="85" t="s">
        <v>40</v>
      </c>
      <c r="B141" s="18"/>
      <c r="C141" s="18">
        <v>5</v>
      </c>
      <c r="D141" s="87">
        <f t="shared" si="10"/>
        <v>5</v>
      </c>
      <c r="E141" s="12"/>
    </row>
    <row r="142" spans="1:5" x14ac:dyDescent="0.2">
      <c r="A142" s="85" t="s">
        <v>41</v>
      </c>
      <c r="B142" s="18">
        <v>194</v>
      </c>
      <c r="C142" s="18">
        <v>85202</v>
      </c>
      <c r="D142" s="87">
        <f t="shared" si="10"/>
        <v>85396</v>
      </c>
      <c r="E142" s="12"/>
    </row>
    <row r="143" spans="1:5" x14ac:dyDescent="0.2">
      <c r="A143" s="88" t="s">
        <v>19</v>
      </c>
      <c r="B143" s="87">
        <v>14172</v>
      </c>
      <c r="C143" s="87">
        <v>199811</v>
      </c>
      <c r="D143" s="87">
        <f t="shared" si="10"/>
        <v>213983</v>
      </c>
      <c r="E143" s="12"/>
    </row>
    <row r="144" spans="1:5" s="16" customFormat="1" ht="18" customHeight="1" x14ac:dyDescent="0.2">
      <c r="A144" s="26"/>
      <c r="B144" s="26"/>
      <c r="C144" s="26"/>
      <c r="D144" s="26"/>
    </row>
    <row r="145" spans="1:5" ht="30" x14ac:dyDescent="0.2">
      <c r="A145" s="80">
        <v>2011</v>
      </c>
      <c r="B145" s="79" t="s">
        <v>32</v>
      </c>
      <c r="C145" s="79" t="s">
        <v>33</v>
      </c>
      <c r="D145" s="80" t="s">
        <v>19</v>
      </c>
      <c r="E145" s="12"/>
    </row>
    <row r="146" spans="1:5" ht="7.5" customHeight="1" x14ac:dyDescent="0.2">
      <c r="A146" s="81"/>
      <c r="B146" s="81"/>
      <c r="C146" s="81"/>
      <c r="D146" s="82"/>
    </row>
    <row r="147" spans="1:5" x14ac:dyDescent="0.2">
      <c r="A147" s="85" t="s">
        <v>34</v>
      </c>
      <c r="B147" s="18">
        <v>10961</v>
      </c>
      <c r="C147" s="18">
        <v>2265</v>
      </c>
      <c r="D147" s="87">
        <f t="shared" ref="D147:D155" si="11">C147+B147</f>
        <v>13226</v>
      </c>
      <c r="E147" s="12"/>
    </row>
    <row r="148" spans="1:5" ht="12" customHeight="1" x14ac:dyDescent="0.2">
      <c r="A148" s="85" t="s">
        <v>42</v>
      </c>
      <c r="B148" s="18"/>
      <c r="C148" s="18">
        <v>292</v>
      </c>
      <c r="D148" s="87">
        <f t="shared" si="11"/>
        <v>292</v>
      </c>
      <c r="E148" s="12"/>
    </row>
    <row r="149" spans="1:5" x14ac:dyDescent="0.2">
      <c r="A149" s="85" t="s">
        <v>35</v>
      </c>
      <c r="B149" s="18">
        <v>54</v>
      </c>
      <c r="C149" s="18">
        <v>16648</v>
      </c>
      <c r="D149" s="87">
        <f t="shared" si="11"/>
        <v>16702</v>
      </c>
      <c r="E149" s="12"/>
    </row>
    <row r="150" spans="1:5" s="16" customFormat="1" x14ac:dyDescent="0.2">
      <c r="A150" s="85" t="s">
        <v>36</v>
      </c>
      <c r="B150" s="18"/>
      <c r="C150" s="18">
        <v>23423</v>
      </c>
      <c r="D150" s="87">
        <f t="shared" si="11"/>
        <v>23423</v>
      </c>
      <c r="E150" s="94"/>
    </row>
    <row r="151" spans="1:5" x14ac:dyDescent="0.2">
      <c r="A151" s="85" t="s">
        <v>38</v>
      </c>
      <c r="B151" s="18">
        <v>461</v>
      </c>
      <c r="C151" s="18">
        <v>66354</v>
      </c>
      <c r="D151" s="87">
        <f t="shared" si="11"/>
        <v>66815</v>
      </c>
      <c r="E151" s="12"/>
    </row>
    <row r="152" spans="1:5" x14ac:dyDescent="0.2">
      <c r="A152" s="85" t="s">
        <v>39</v>
      </c>
      <c r="B152" s="18"/>
      <c r="C152" s="18">
        <v>233</v>
      </c>
      <c r="D152" s="87">
        <f t="shared" si="11"/>
        <v>233</v>
      </c>
      <c r="E152" s="12"/>
    </row>
    <row r="153" spans="1:5" x14ac:dyDescent="0.2">
      <c r="A153" s="85" t="s">
        <v>40</v>
      </c>
      <c r="B153" s="18"/>
      <c r="C153" s="18">
        <v>7</v>
      </c>
      <c r="D153" s="87">
        <f t="shared" si="11"/>
        <v>7</v>
      </c>
      <c r="E153" s="12"/>
    </row>
    <row r="154" spans="1:5" s="16" customFormat="1" x14ac:dyDescent="0.2">
      <c r="A154" s="85" t="s">
        <v>14</v>
      </c>
      <c r="B154" s="18">
        <v>131</v>
      </c>
      <c r="C154" s="18">
        <v>90192</v>
      </c>
      <c r="D154" s="87">
        <f t="shared" si="11"/>
        <v>90323</v>
      </c>
      <c r="E154" s="94"/>
    </row>
    <row r="155" spans="1:5" x14ac:dyDescent="0.2">
      <c r="A155" s="88" t="s">
        <v>19</v>
      </c>
      <c r="B155" s="87">
        <v>11607</v>
      </c>
      <c r="C155" s="87">
        <v>199414</v>
      </c>
      <c r="D155" s="87">
        <f t="shared" si="11"/>
        <v>211021</v>
      </c>
      <c r="E155" s="12"/>
    </row>
    <row r="156" spans="1:5" x14ac:dyDescent="0.2">
      <c r="A156" s="30"/>
      <c r="B156" s="30"/>
      <c r="C156" s="30"/>
      <c r="D156" s="30"/>
    </row>
    <row r="157" spans="1:5" ht="14.65" customHeight="1" x14ac:dyDescent="0.2">
      <c r="A157" s="101" t="s">
        <v>29</v>
      </c>
      <c r="B157" s="101"/>
      <c r="C157" s="101"/>
      <c r="D157" s="101"/>
      <c r="E157" s="101"/>
    </row>
    <row r="158" spans="1:5" ht="12" customHeight="1" x14ac:dyDescent="0.2">
      <c r="A158" s="96" t="s">
        <v>43</v>
      </c>
      <c r="B158" s="96"/>
      <c r="C158" s="96"/>
      <c r="D158" s="96"/>
      <c r="E158" s="96"/>
    </row>
    <row r="159" spans="1:5" ht="12" customHeight="1" x14ac:dyDescent="0.2">
      <c r="A159" s="99"/>
      <c r="B159" s="99"/>
      <c r="C159" s="99"/>
      <c r="D159" s="99"/>
    </row>
    <row r="164" spans="2:2" x14ac:dyDescent="0.2">
      <c r="B164" s="16"/>
    </row>
  </sheetData>
  <mergeCells count="4">
    <mergeCell ref="A1:C1"/>
    <mergeCell ref="A157:E157"/>
    <mergeCell ref="A158:E158"/>
    <mergeCell ref="A159:D1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C39" sqref="C39"/>
    </sheetView>
  </sheetViews>
  <sheetFormatPr baseColWidth="10" defaultColWidth="9.140625" defaultRowHeight="15" x14ac:dyDescent="0.2"/>
  <cols>
    <col min="1" max="1" width="15.5703125" style="3" customWidth="1"/>
    <col min="2" max="2" width="35.5703125" style="2" customWidth="1"/>
    <col min="3" max="7" width="9.28515625" style="3" customWidth="1"/>
    <col min="8" max="8" width="11" style="3" customWidth="1"/>
    <col min="9" max="9" width="10.85546875" style="3" customWidth="1"/>
    <col min="10" max="10" width="9.140625" style="3" customWidth="1"/>
    <col min="11" max="11" width="11.28515625" style="3" customWidth="1"/>
    <col min="12" max="12" width="12.42578125" style="3" customWidth="1"/>
    <col min="13" max="13" width="12.5703125" style="3" customWidth="1"/>
    <col min="14" max="18" width="14.5703125" style="3" customWidth="1"/>
    <col min="19" max="16384" width="9.140625" style="3"/>
  </cols>
  <sheetData>
    <row r="1" spans="1:17" x14ac:dyDescent="0.2">
      <c r="A1" s="1" t="s">
        <v>44</v>
      </c>
    </row>
    <row r="3" spans="1:17" ht="27.95" customHeight="1" x14ac:dyDescent="0.2">
      <c r="A3" s="102" t="s">
        <v>45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7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7" ht="40.5" customHeight="1" x14ac:dyDescent="0.2">
      <c r="A5" s="8"/>
      <c r="B5" s="9"/>
      <c r="C5" s="10">
        <v>2011</v>
      </c>
      <c r="D5" s="11">
        <v>2012</v>
      </c>
      <c r="E5" s="11">
        <v>2013</v>
      </c>
      <c r="F5" s="11">
        <v>2014</v>
      </c>
      <c r="G5" s="11">
        <v>2015</v>
      </c>
      <c r="H5" s="11">
        <v>2016</v>
      </c>
      <c r="I5" s="11">
        <v>2017</v>
      </c>
      <c r="J5" s="10">
        <v>2018</v>
      </c>
      <c r="K5" s="10">
        <v>2019</v>
      </c>
      <c r="L5" s="10">
        <v>2020</v>
      </c>
      <c r="M5" s="10">
        <v>2021</v>
      </c>
      <c r="N5" s="10" t="s">
        <v>31</v>
      </c>
      <c r="O5" s="10" t="s">
        <v>46</v>
      </c>
      <c r="P5" s="12"/>
    </row>
    <row r="6" spans="1:17" s="16" customFormat="1" ht="6" customHeight="1" x14ac:dyDescent="0.2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7" ht="14.1" customHeight="1" x14ac:dyDescent="0.2">
      <c r="A7" s="103" t="s">
        <v>47</v>
      </c>
      <c r="B7" s="17" t="s">
        <v>48</v>
      </c>
      <c r="C7" s="18">
        <v>13961</v>
      </c>
      <c r="D7" s="18">
        <v>11361</v>
      </c>
      <c r="E7" s="18">
        <v>13016</v>
      </c>
      <c r="F7" s="18">
        <v>13873</v>
      </c>
      <c r="G7" s="18">
        <v>14613</v>
      </c>
      <c r="H7" s="18">
        <v>17291</v>
      </c>
      <c r="I7" s="18">
        <v>20671</v>
      </c>
      <c r="J7" s="18">
        <v>25534</v>
      </c>
      <c r="K7" s="18">
        <v>29196</v>
      </c>
      <c r="L7" s="18">
        <v>20637</v>
      </c>
      <c r="M7" s="18">
        <v>26194</v>
      </c>
      <c r="N7" s="18">
        <v>36034</v>
      </c>
      <c r="O7" s="18">
        <v>39020</v>
      </c>
      <c r="P7" s="12"/>
    </row>
    <row r="8" spans="1:17" ht="14.1" customHeight="1" x14ac:dyDescent="0.2">
      <c r="A8" s="103"/>
      <c r="B8" s="17" t="s">
        <v>49</v>
      </c>
      <c r="C8" s="18">
        <v>2072</v>
      </c>
      <c r="D8" s="18">
        <v>2681</v>
      </c>
      <c r="E8" s="18">
        <v>3037</v>
      </c>
      <c r="F8" s="18">
        <v>3271</v>
      </c>
      <c r="G8" s="18">
        <v>3765</v>
      </c>
      <c r="H8" s="18">
        <v>3316</v>
      </c>
      <c r="I8" s="18">
        <v>3974</v>
      </c>
      <c r="J8" s="18">
        <v>4659</v>
      </c>
      <c r="K8" s="18">
        <v>5143</v>
      </c>
      <c r="L8" s="18">
        <v>3177</v>
      </c>
      <c r="M8" s="18">
        <v>3867</v>
      </c>
      <c r="N8" s="18">
        <v>4715</v>
      </c>
      <c r="O8" s="18">
        <v>5090</v>
      </c>
      <c r="P8" s="12"/>
    </row>
    <row r="9" spans="1:17" ht="14.1" customHeight="1" x14ac:dyDescent="0.2">
      <c r="A9" s="103"/>
      <c r="B9" s="17" t="s">
        <v>50</v>
      </c>
      <c r="C9" s="18">
        <v>101</v>
      </c>
      <c r="D9" s="18">
        <v>156</v>
      </c>
      <c r="E9" s="18">
        <v>126</v>
      </c>
      <c r="F9" s="18">
        <v>131</v>
      </c>
      <c r="G9" s="18">
        <v>149</v>
      </c>
      <c r="H9" s="18">
        <v>204</v>
      </c>
      <c r="I9" s="18">
        <v>632</v>
      </c>
      <c r="J9" s="18">
        <v>647</v>
      </c>
      <c r="K9" s="18">
        <v>909</v>
      </c>
      <c r="L9" s="18">
        <v>642</v>
      </c>
      <c r="M9" s="18">
        <v>944</v>
      </c>
      <c r="N9" s="18">
        <v>1402</v>
      </c>
      <c r="O9" s="18">
        <v>1710</v>
      </c>
      <c r="P9" s="12"/>
    </row>
    <row r="10" spans="1:17" ht="14.1" customHeight="1" x14ac:dyDescent="0.2">
      <c r="A10" s="103"/>
      <c r="B10" s="17" t="s">
        <v>51</v>
      </c>
      <c r="C10" s="18">
        <v>173</v>
      </c>
      <c r="D10" s="18">
        <v>159</v>
      </c>
      <c r="E10" s="18">
        <v>144</v>
      </c>
      <c r="F10" s="18">
        <v>171</v>
      </c>
      <c r="G10" s="18">
        <v>192</v>
      </c>
      <c r="H10" s="18">
        <v>160</v>
      </c>
      <c r="I10" s="18">
        <v>128</v>
      </c>
      <c r="J10" s="18">
        <v>174</v>
      </c>
      <c r="K10" s="18">
        <v>109</v>
      </c>
      <c r="L10" s="18">
        <v>107</v>
      </c>
      <c r="M10" s="18">
        <v>115</v>
      </c>
      <c r="N10" s="18">
        <v>169</v>
      </c>
      <c r="O10" s="18">
        <v>250</v>
      </c>
      <c r="P10" s="12"/>
    </row>
    <row r="11" spans="1:17" ht="14.1" customHeight="1" x14ac:dyDescent="0.2">
      <c r="A11" s="103"/>
      <c r="B11" s="17" t="s">
        <v>52</v>
      </c>
      <c r="C11" s="18">
        <v>1061</v>
      </c>
      <c r="D11" s="18">
        <v>1114</v>
      </c>
      <c r="E11" s="18">
        <v>1002</v>
      </c>
      <c r="F11" s="18">
        <v>1208</v>
      </c>
      <c r="G11" s="18">
        <v>1493</v>
      </c>
      <c r="H11" s="18">
        <v>1524</v>
      </c>
      <c r="I11" s="18">
        <v>1812</v>
      </c>
      <c r="J11" s="18">
        <v>2322</v>
      </c>
      <c r="K11" s="18">
        <v>3686</v>
      </c>
      <c r="L11" s="18">
        <v>2142</v>
      </c>
      <c r="M11" s="18">
        <v>5565</v>
      </c>
      <c r="N11" s="18">
        <v>9725</v>
      </c>
      <c r="O11" s="18">
        <v>8560</v>
      </c>
      <c r="P11" s="12"/>
    </row>
    <row r="12" spans="1:17" ht="14.1" customHeight="1" x14ac:dyDescent="0.2">
      <c r="A12" s="103"/>
      <c r="B12" s="17" t="s">
        <v>13</v>
      </c>
      <c r="C12" s="18">
        <v>292</v>
      </c>
      <c r="D12" s="18">
        <v>286</v>
      </c>
      <c r="E12" s="18">
        <v>251</v>
      </c>
      <c r="F12" s="18">
        <v>231</v>
      </c>
      <c r="G12" s="18">
        <v>221</v>
      </c>
      <c r="H12" s="18">
        <v>195</v>
      </c>
      <c r="I12" s="18"/>
      <c r="J12" s="18"/>
      <c r="K12" s="18"/>
      <c r="L12" s="18"/>
      <c r="M12" s="18"/>
      <c r="N12" s="18"/>
      <c r="O12" s="18"/>
      <c r="P12" s="12"/>
    </row>
    <row r="13" spans="1:17" ht="14.1" customHeight="1" x14ac:dyDescent="0.2">
      <c r="A13" s="103"/>
      <c r="B13" s="11" t="s">
        <v>19</v>
      </c>
      <c r="C13" s="19">
        <v>17660</v>
      </c>
      <c r="D13" s="19">
        <v>15757</v>
      </c>
      <c r="E13" s="19">
        <v>17576</v>
      </c>
      <c r="F13" s="19">
        <v>18885</v>
      </c>
      <c r="G13" s="19">
        <v>20433</v>
      </c>
      <c r="H13" s="19">
        <v>22690</v>
      </c>
      <c r="I13" s="19">
        <v>27217</v>
      </c>
      <c r="J13" s="19">
        <v>33336</v>
      </c>
      <c r="K13" s="19">
        <v>39043</v>
      </c>
      <c r="L13" s="19">
        <v>26705</v>
      </c>
      <c r="M13" s="19">
        <v>36685</v>
      </c>
      <c r="N13" s="19">
        <f>SUM(N7:N11)</f>
        <v>52045</v>
      </c>
      <c r="O13" s="19">
        <f>SUM(O7:O11)</f>
        <v>54630</v>
      </c>
      <c r="P13" s="12"/>
    </row>
    <row r="14" spans="1:17" s="16" customFormat="1" ht="6" customHeight="1" x14ac:dyDescent="0.2">
      <c r="A14" s="20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2"/>
      <c r="Q14" s="3"/>
    </row>
    <row r="15" spans="1:17" ht="14.1" customHeight="1" x14ac:dyDescent="0.2">
      <c r="A15" s="103" t="s">
        <v>53</v>
      </c>
      <c r="B15" s="17" t="s">
        <v>54</v>
      </c>
      <c r="C15" s="18">
        <v>51899</v>
      </c>
      <c r="D15" s="18">
        <v>54804</v>
      </c>
      <c r="E15" s="18">
        <v>53662</v>
      </c>
      <c r="F15" s="18">
        <v>54924</v>
      </c>
      <c r="G15" s="18">
        <v>54818</v>
      </c>
      <c r="H15" s="18">
        <v>52468</v>
      </c>
      <c r="I15" s="18">
        <v>53320</v>
      </c>
      <c r="J15" s="18">
        <v>52808</v>
      </c>
      <c r="K15" s="18">
        <v>51442</v>
      </c>
      <c r="L15" s="18">
        <v>41310</v>
      </c>
      <c r="M15" s="18">
        <v>45694</v>
      </c>
      <c r="N15" s="18">
        <v>44639</v>
      </c>
      <c r="O15" s="18">
        <v>41160</v>
      </c>
      <c r="P15" s="12"/>
    </row>
    <row r="16" spans="1:17" ht="14.1" customHeight="1" x14ac:dyDescent="0.2">
      <c r="A16" s="103"/>
      <c r="B16" s="17" t="s">
        <v>55</v>
      </c>
      <c r="C16" s="18">
        <v>14996</v>
      </c>
      <c r="D16" s="18">
        <v>16799</v>
      </c>
      <c r="E16" s="18">
        <v>24151</v>
      </c>
      <c r="F16" s="18">
        <v>23722</v>
      </c>
      <c r="G16" s="18">
        <v>24095</v>
      </c>
      <c r="H16" s="18">
        <v>24425</v>
      </c>
      <c r="I16" s="18">
        <v>23493</v>
      </c>
      <c r="J16" s="18">
        <v>26765</v>
      </c>
      <c r="K16" s="18">
        <v>28947</v>
      </c>
      <c r="L16" s="18">
        <v>23764</v>
      </c>
      <c r="M16" s="18">
        <v>29613</v>
      </c>
      <c r="N16" s="18">
        <v>34225</v>
      </c>
      <c r="O16" s="18">
        <v>33550</v>
      </c>
      <c r="P16" s="12"/>
    </row>
    <row r="17" spans="1:17" ht="14.1" customHeight="1" x14ac:dyDescent="0.2">
      <c r="A17" s="103"/>
      <c r="B17" s="17" t="s">
        <v>56</v>
      </c>
      <c r="C17" s="18">
        <v>18939</v>
      </c>
      <c r="D17" s="18">
        <v>20567</v>
      </c>
      <c r="E17" s="18">
        <v>22508</v>
      </c>
      <c r="F17" s="18">
        <v>20994</v>
      </c>
      <c r="G17" s="18">
        <v>20398</v>
      </c>
      <c r="H17" s="18">
        <v>17448</v>
      </c>
      <c r="I17" s="18">
        <v>17430</v>
      </c>
      <c r="J17" s="18">
        <v>18090</v>
      </c>
      <c r="K17" s="18">
        <v>17817</v>
      </c>
      <c r="L17" s="18">
        <v>15586</v>
      </c>
      <c r="M17" s="18">
        <v>17865</v>
      </c>
      <c r="N17" s="18">
        <v>17075</v>
      </c>
      <c r="O17" s="18">
        <v>16310</v>
      </c>
      <c r="P17" s="12"/>
    </row>
    <row r="18" spans="1:17" ht="14.1" customHeight="1" x14ac:dyDescent="0.2">
      <c r="A18" s="103"/>
      <c r="B18" s="11" t="s">
        <v>19</v>
      </c>
      <c r="C18" s="19">
        <v>85834</v>
      </c>
      <c r="D18" s="19">
        <v>92170</v>
      </c>
      <c r="E18" s="19">
        <v>100321</v>
      </c>
      <c r="F18" s="19">
        <v>99640</v>
      </c>
      <c r="G18" s="19">
        <v>99311</v>
      </c>
      <c r="H18" s="19">
        <v>94341</v>
      </c>
      <c r="I18" s="19">
        <v>94243</v>
      </c>
      <c r="J18" s="19">
        <v>97663</v>
      </c>
      <c r="K18" s="19">
        <v>98206</v>
      </c>
      <c r="L18" s="19">
        <v>80660</v>
      </c>
      <c r="M18" s="19">
        <v>93172</v>
      </c>
      <c r="N18" s="19">
        <f>SUM(N15:N17)</f>
        <v>95939</v>
      </c>
      <c r="O18" s="19">
        <f>SUM(O15:O17)</f>
        <v>91020</v>
      </c>
      <c r="P18" s="12"/>
    </row>
    <row r="19" spans="1:17" s="16" customFormat="1" ht="6" customHeight="1" x14ac:dyDescent="0.2">
      <c r="A19" s="20"/>
      <c r="B19" s="2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2"/>
      <c r="Q19" s="3"/>
    </row>
    <row r="20" spans="1:17" ht="14.1" customHeight="1" x14ac:dyDescent="0.2">
      <c r="A20" s="10" t="s">
        <v>57</v>
      </c>
      <c r="B20" s="11" t="s">
        <v>19</v>
      </c>
      <c r="C20" s="19">
        <v>65125</v>
      </c>
      <c r="D20" s="19">
        <v>58930</v>
      </c>
      <c r="E20" s="19">
        <v>62957</v>
      </c>
      <c r="F20" s="19">
        <v>65201</v>
      </c>
      <c r="G20" s="19">
        <v>70249</v>
      </c>
      <c r="H20" s="19">
        <v>73864</v>
      </c>
      <c r="I20" s="19">
        <v>80566</v>
      </c>
      <c r="J20" s="19">
        <v>83974</v>
      </c>
      <c r="K20" s="19">
        <v>90671</v>
      </c>
      <c r="L20" s="19">
        <v>73394</v>
      </c>
      <c r="M20" s="19">
        <v>88617</v>
      </c>
      <c r="N20" s="19">
        <v>102134</v>
      </c>
      <c r="O20" s="19">
        <v>103520</v>
      </c>
      <c r="P20" s="12"/>
    </row>
    <row r="21" spans="1:17" s="16" customFormat="1" ht="6" customHeight="1" x14ac:dyDescent="0.2">
      <c r="A21" s="24"/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2"/>
      <c r="Q21" s="3"/>
    </row>
    <row r="22" spans="1:17" ht="14.1" customHeight="1" x14ac:dyDescent="0.2">
      <c r="A22" s="103" t="s">
        <v>58</v>
      </c>
      <c r="B22" s="17" t="s">
        <v>59</v>
      </c>
      <c r="C22" s="18">
        <v>9813</v>
      </c>
      <c r="D22" s="18">
        <v>10063</v>
      </c>
      <c r="E22" s="18">
        <v>10013</v>
      </c>
      <c r="F22" s="18">
        <v>11609</v>
      </c>
      <c r="G22" s="18">
        <v>13752</v>
      </c>
      <c r="H22" s="18">
        <v>17460</v>
      </c>
      <c r="I22" s="18">
        <v>21386</v>
      </c>
      <c r="J22" s="18">
        <v>19439</v>
      </c>
      <c r="K22" s="18">
        <v>21839</v>
      </c>
      <c r="L22" s="18">
        <v>19721</v>
      </c>
      <c r="M22" s="18">
        <v>24027</v>
      </c>
      <c r="N22" s="18">
        <v>27137</v>
      </c>
      <c r="O22" s="18">
        <v>32630</v>
      </c>
      <c r="P22" s="12"/>
    </row>
    <row r="23" spans="1:17" ht="14.1" customHeight="1" x14ac:dyDescent="0.2">
      <c r="A23" s="103"/>
      <c r="B23" s="17" t="s">
        <v>60</v>
      </c>
      <c r="C23" s="18">
        <v>1678</v>
      </c>
      <c r="D23" s="18">
        <v>2072</v>
      </c>
      <c r="E23" s="18">
        <v>1996</v>
      </c>
      <c r="F23" s="18">
        <v>2421</v>
      </c>
      <c r="G23" s="18">
        <v>2707</v>
      </c>
      <c r="H23" s="18">
        <v>5632</v>
      </c>
      <c r="I23" s="18">
        <v>11079</v>
      </c>
      <c r="J23" s="18">
        <v>10969</v>
      </c>
      <c r="K23" s="18">
        <v>11357</v>
      </c>
      <c r="L23" s="18">
        <v>9915</v>
      </c>
      <c r="M23" s="18">
        <v>13186</v>
      </c>
      <c r="N23" s="18">
        <v>10727</v>
      </c>
      <c r="O23" s="18">
        <v>11600</v>
      </c>
      <c r="P23" s="12"/>
    </row>
    <row r="24" spans="1:17" ht="14.1" customHeight="1" x14ac:dyDescent="0.2">
      <c r="A24" s="103"/>
      <c r="B24" s="17" t="s">
        <v>61</v>
      </c>
      <c r="C24" s="18">
        <v>6414</v>
      </c>
      <c r="D24" s="18">
        <v>6946</v>
      </c>
      <c r="E24" s="18">
        <v>6944</v>
      </c>
      <c r="F24" s="18">
        <v>7835</v>
      </c>
      <c r="G24" s="18">
        <v>6906</v>
      </c>
      <c r="H24" s="18">
        <v>7155</v>
      </c>
      <c r="I24" s="18">
        <v>4477</v>
      </c>
      <c r="J24" s="18">
        <v>5157</v>
      </c>
      <c r="K24" s="18">
        <v>5411</v>
      </c>
      <c r="L24" s="18">
        <v>3927</v>
      </c>
      <c r="M24" s="18">
        <v>4403</v>
      </c>
      <c r="N24" s="18">
        <v>3291</v>
      </c>
      <c r="O24" s="18">
        <v>3090</v>
      </c>
      <c r="P24" s="12"/>
    </row>
    <row r="25" spans="1:17" ht="30" customHeight="1" x14ac:dyDescent="0.2">
      <c r="A25" s="103"/>
      <c r="B25" s="17" t="s">
        <v>62</v>
      </c>
      <c r="C25" s="18">
        <v>32</v>
      </c>
      <c r="D25" s="18">
        <v>38</v>
      </c>
      <c r="E25" s="18">
        <v>39</v>
      </c>
      <c r="F25" s="18">
        <v>63</v>
      </c>
      <c r="G25" s="18">
        <v>79</v>
      </c>
      <c r="H25" s="18">
        <v>122</v>
      </c>
      <c r="I25" s="18">
        <v>160</v>
      </c>
      <c r="J25" s="18">
        <v>145</v>
      </c>
      <c r="K25" s="18">
        <v>254</v>
      </c>
      <c r="L25" s="18">
        <v>238</v>
      </c>
      <c r="M25" s="18">
        <v>350</v>
      </c>
      <c r="N25" s="18">
        <v>300</v>
      </c>
      <c r="O25" s="18">
        <v>360</v>
      </c>
      <c r="P25" s="12"/>
    </row>
    <row r="26" spans="1:17" ht="14.1" customHeight="1" x14ac:dyDescent="0.2">
      <c r="A26" s="103"/>
      <c r="B26" s="11" t="s">
        <v>19</v>
      </c>
      <c r="C26" s="19">
        <v>17937</v>
      </c>
      <c r="D26" s="19">
        <v>19119</v>
      </c>
      <c r="E26" s="19">
        <v>18992</v>
      </c>
      <c r="F26" s="19">
        <v>21928</v>
      </c>
      <c r="G26" s="19">
        <v>23444</v>
      </c>
      <c r="H26" s="19">
        <v>30369</v>
      </c>
      <c r="I26" s="19">
        <v>37102</v>
      </c>
      <c r="J26" s="19">
        <v>35710</v>
      </c>
      <c r="K26" s="19">
        <v>38861</v>
      </c>
      <c r="L26" s="19">
        <v>33801</v>
      </c>
      <c r="M26" s="19">
        <v>41966</v>
      </c>
      <c r="N26" s="19">
        <f>SUM(N22:N25)</f>
        <v>41455</v>
      </c>
      <c r="O26" s="19">
        <f>SUM(O22:O25)</f>
        <v>47680</v>
      </c>
      <c r="P26" s="12"/>
    </row>
    <row r="27" spans="1:17" s="16" customFormat="1" ht="6" customHeight="1" x14ac:dyDescent="0.2">
      <c r="A27" s="25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2"/>
      <c r="Q27" s="3"/>
    </row>
    <row r="28" spans="1:17" x14ac:dyDescent="0.2">
      <c r="A28" s="103" t="s">
        <v>63</v>
      </c>
      <c r="B28" s="17" t="s">
        <v>64</v>
      </c>
      <c r="C28" s="18">
        <v>7210</v>
      </c>
      <c r="D28" s="18">
        <v>7197</v>
      </c>
      <c r="E28" s="18">
        <v>7622</v>
      </c>
      <c r="F28" s="18">
        <v>7654</v>
      </c>
      <c r="G28" s="18">
        <v>7787</v>
      </c>
      <c r="H28" s="18">
        <v>7947</v>
      </c>
      <c r="I28" s="18">
        <v>6881</v>
      </c>
      <c r="J28" s="18">
        <v>7374</v>
      </c>
      <c r="K28" s="18">
        <v>9315</v>
      </c>
      <c r="L28" s="18">
        <v>4393</v>
      </c>
      <c r="M28" s="18">
        <v>8086</v>
      </c>
      <c r="N28" s="18">
        <v>13073</v>
      </c>
      <c r="O28" s="18">
        <v>13140</v>
      </c>
      <c r="P28" s="12"/>
    </row>
    <row r="29" spans="1:17" x14ac:dyDescent="0.2">
      <c r="A29" s="103"/>
      <c r="B29" s="17" t="s">
        <v>65</v>
      </c>
      <c r="C29" s="18">
        <v>4230</v>
      </c>
      <c r="D29" s="18">
        <v>5167</v>
      </c>
      <c r="E29" s="18">
        <v>5287</v>
      </c>
      <c r="F29" s="18">
        <v>5669</v>
      </c>
      <c r="G29" s="18">
        <v>5890</v>
      </c>
      <c r="H29" s="18">
        <v>6060</v>
      </c>
      <c r="I29" s="18">
        <v>7052</v>
      </c>
      <c r="J29" s="18">
        <v>7706</v>
      </c>
      <c r="K29" s="18">
        <v>8124</v>
      </c>
      <c r="L29" s="18">
        <v>8653</v>
      </c>
      <c r="M29" s="18">
        <v>10776</v>
      </c>
      <c r="N29" s="18">
        <v>10042</v>
      </c>
      <c r="O29" s="18">
        <v>9770</v>
      </c>
      <c r="P29" s="12"/>
    </row>
    <row r="30" spans="1:17" x14ac:dyDescent="0.2">
      <c r="A30" s="103"/>
      <c r="B30" s="17" t="s">
        <v>66</v>
      </c>
      <c r="C30" s="18">
        <v>1418</v>
      </c>
      <c r="D30" s="18">
        <v>1471</v>
      </c>
      <c r="E30" s="18">
        <v>1438</v>
      </c>
      <c r="F30" s="18">
        <v>1617</v>
      </c>
      <c r="G30" s="18">
        <v>1571</v>
      </c>
      <c r="H30" s="18">
        <v>1939</v>
      </c>
      <c r="I30" s="18">
        <v>1567</v>
      </c>
      <c r="J30" s="18">
        <v>1658</v>
      </c>
      <c r="K30" s="18">
        <v>3283</v>
      </c>
      <c r="L30" s="18">
        <v>1782</v>
      </c>
      <c r="M30" s="18">
        <v>3470</v>
      </c>
      <c r="N30" s="18">
        <v>4238</v>
      </c>
      <c r="O30" s="18">
        <v>3500</v>
      </c>
      <c r="P30" s="12"/>
    </row>
    <row r="31" spans="1:17" x14ac:dyDescent="0.2">
      <c r="A31" s="103"/>
      <c r="B31" s="11" t="s">
        <v>19</v>
      </c>
      <c r="C31" s="19">
        <v>12858</v>
      </c>
      <c r="D31" s="19">
        <v>13835</v>
      </c>
      <c r="E31" s="19">
        <v>14347</v>
      </c>
      <c r="F31" s="19">
        <v>14940</v>
      </c>
      <c r="G31" s="19">
        <v>15248</v>
      </c>
      <c r="H31" s="19">
        <v>15946</v>
      </c>
      <c r="I31" s="19">
        <v>15500</v>
      </c>
      <c r="J31" s="19">
        <v>16738</v>
      </c>
      <c r="K31" s="19">
        <v>20722</v>
      </c>
      <c r="L31" s="19">
        <v>14828</v>
      </c>
      <c r="M31" s="19">
        <v>22332</v>
      </c>
      <c r="N31" s="19">
        <f>SUM(N28:N30)</f>
        <v>27353</v>
      </c>
      <c r="O31" s="19">
        <f>SUM(O28:O30)</f>
        <v>26410</v>
      </c>
      <c r="P31" s="12"/>
    </row>
    <row r="32" spans="1:17" x14ac:dyDescent="0.2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x14ac:dyDescent="0.2">
      <c r="A33" s="103" t="s">
        <v>4</v>
      </c>
      <c r="B33" s="103"/>
      <c r="C33" s="19">
        <v>199414</v>
      </c>
      <c r="D33" s="19">
        <v>199811</v>
      </c>
      <c r="E33" s="19">
        <v>214193</v>
      </c>
      <c r="F33" s="19">
        <v>220594</v>
      </c>
      <c r="G33" s="19">
        <v>228685</v>
      </c>
      <c r="H33" s="19">
        <v>237210</v>
      </c>
      <c r="I33" s="19">
        <v>254628</v>
      </c>
      <c r="J33" s="19">
        <v>267421</v>
      </c>
      <c r="K33" s="19">
        <v>287503</v>
      </c>
      <c r="L33" s="19">
        <v>229388</v>
      </c>
      <c r="M33" s="19">
        <v>282772</v>
      </c>
      <c r="N33" s="19">
        <f>SUM(N13,N18,N20,N26,N31)</f>
        <v>318926</v>
      </c>
      <c r="O33" s="19">
        <f>SUM(O13,O18,O20,O26,O31)</f>
        <v>323260</v>
      </c>
      <c r="P33" s="12"/>
    </row>
    <row r="34" spans="1:16" x14ac:dyDescent="0.2">
      <c r="A34" s="28" t="s">
        <v>29</v>
      </c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6" x14ac:dyDescent="0.2">
      <c r="A35" s="31" t="s">
        <v>67</v>
      </c>
    </row>
    <row r="37" spans="1:16" x14ac:dyDescent="0.25">
      <c r="A37" s="32" t="s">
        <v>68</v>
      </c>
      <c r="B37" s="33"/>
      <c r="C37" s="33"/>
      <c r="D37" s="33"/>
      <c r="E37" s="33"/>
      <c r="F37" s="34"/>
      <c r="G37" s="35"/>
    </row>
    <row r="38" spans="1:16" x14ac:dyDescent="0.25">
      <c r="A38" s="33"/>
      <c r="B38" s="33"/>
      <c r="C38" s="33"/>
      <c r="D38" s="33"/>
      <c r="E38" s="33"/>
      <c r="F38" s="33"/>
      <c r="G38" s="34"/>
      <c r="H38" s="7"/>
      <c r="I38" s="7"/>
      <c r="J38" s="7"/>
      <c r="K38" s="7"/>
      <c r="L38" s="7"/>
      <c r="M38" s="7"/>
      <c r="N38" s="7"/>
      <c r="O38" s="7"/>
    </row>
    <row r="39" spans="1:16" ht="40.5" customHeight="1" x14ac:dyDescent="0.2">
      <c r="A39" s="8"/>
      <c r="B39" s="36"/>
      <c r="C39" s="10">
        <v>2011</v>
      </c>
      <c r="D39" s="11">
        <v>2012</v>
      </c>
      <c r="E39" s="11">
        <v>2013</v>
      </c>
      <c r="F39" s="11">
        <v>2014</v>
      </c>
      <c r="G39" s="11">
        <v>2015</v>
      </c>
      <c r="H39" s="11">
        <v>2016</v>
      </c>
      <c r="I39" s="11">
        <v>2017</v>
      </c>
      <c r="J39" s="10">
        <v>2018</v>
      </c>
      <c r="K39" s="10">
        <v>2019</v>
      </c>
      <c r="L39" s="10">
        <v>2020</v>
      </c>
      <c r="M39" s="10">
        <v>2021</v>
      </c>
      <c r="N39" s="10" t="s">
        <v>31</v>
      </c>
      <c r="O39" s="10" t="s">
        <v>46</v>
      </c>
      <c r="P39" s="12"/>
    </row>
    <row r="40" spans="1:16" x14ac:dyDescent="0.2">
      <c r="A40" s="37"/>
      <c r="B40" s="10" t="s">
        <v>27</v>
      </c>
      <c r="C40" s="18">
        <v>192</v>
      </c>
      <c r="D40" s="18">
        <v>160</v>
      </c>
      <c r="E40" s="18">
        <v>193</v>
      </c>
      <c r="F40" s="18">
        <v>223</v>
      </c>
      <c r="G40" s="18">
        <v>191</v>
      </c>
      <c r="H40" s="18">
        <v>1356</v>
      </c>
      <c r="I40" s="18">
        <v>2538</v>
      </c>
      <c r="J40" s="18">
        <v>11196</v>
      </c>
      <c r="K40" s="18">
        <v>22461</v>
      </c>
      <c r="L40" s="18">
        <v>7711</v>
      </c>
      <c r="M40" s="18">
        <v>99954</v>
      </c>
      <c r="N40" s="18">
        <v>11166</v>
      </c>
      <c r="O40" s="18">
        <v>8700</v>
      </c>
      <c r="P40" s="12"/>
    </row>
    <row r="41" spans="1:16" x14ac:dyDescent="0.2">
      <c r="A41" s="31" t="s">
        <v>29</v>
      </c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6" x14ac:dyDescent="0.2">
      <c r="A42" s="31" t="s">
        <v>69</v>
      </c>
    </row>
  </sheetData>
  <mergeCells count="6">
    <mergeCell ref="A3:M3"/>
    <mergeCell ref="A7:A13"/>
    <mergeCell ref="A15:A18"/>
    <mergeCell ref="A22:A26"/>
    <mergeCell ref="A28:A31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Stocks</vt:lpstr>
      <vt:lpstr>Admission au séjour par titre</vt:lpstr>
      <vt:lpstr>Admission au séjour par motif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GHIORGHITA Eliza</dc:creator>
  <cp:lastModifiedBy>GHIORGHITA Eliza</cp:lastModifiedBy>
  <dcterms:created xsi:type="dcterms:W3CDTF">2024-01-25T09:15:49Z</dcterms:created>
  <dcterms:modified xsi:type="dcterms:W3CDTF">2024-01-25T09:15:49Z</dcterms:modified>
</cp:coreProperties>
</file>