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_VSA\24 - Publications\2024\2-3 Mise en ligne des fichiers 27 juin 12h\Séries longues\"/>
    </mc:Choice>
  </mc:AlternateContent>
  <bookViews>
    <workbookView xWindow="0" yWindow="0" windowWidth="16380" windowHeight="8190" tabRatio="500"/>
  </bookViews>
  <sheets>
    <sheet name="Types d'éloignements" sheetId="1" r:id="rId1"/>
    <sheet name="Nationalités" sheetId="2" r:id="rId2"/>
    <sheet name="Non admissions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3" l="1"/>
  <c r="H6" i="3"/>
  <c r="H5" i="3"/>
  <c r="H8" i="3" l="1"/>
  <c r="N15" i="1"/>
  <c r="N14" i="1"/>
  <c r="N11" i="1"/>
  <c r="N10" i="1"/>
  <c r="N9" i="1"/>
  <c r="N8" i="1"/>
  <c r="N7" i="1"/>
  <c r="N6" i="1"/>
  <c r="N5" i="1"/>
  <c r="N13" i="1" l="1"/>
  <c r="N16" i="1"/>
  <c r="N12" i="1"/>
</calcChain>
</file>

<file path=xl/sharedStrings.xml><?xml version="1.0" encoding="utf-8"?>
<sst xmlns="http://schemas.openxmlformats.org/spreadsheetml/2006/main" count="229" uniqueCount="66">
  <si>
    <t>Éloignements et départs exécutés des étrangers en situation irrégulière selon la nationalité et le type de sortie du territoire</t>
  </si>
  <si>
    <t>Mouvements</t>
  </si>
  <si>
    <t>Origine des étrangers</t>
  </si>
  <si>
    <t>Destination</t>
  </si>
  <si>
    <t>2023/
2022</t>
  </si>
  <si>
    <t>Éloignements forcés (A)</t>
  </si>
  <si>
    <t>Pays tiers</t>
  </si>
  <si>
    <r>
      <rPr>
        <sz val="11"/>
        <color rgb="FF000000"/>
        <rFont val="Marianne"/>
        <family val="3"/>
        <charset val="1"/>
      </rPr>
      <t xml:space="preserve">Union Européenne </t>
    </r>
    <r>
      <rPr>
        <sz val="9"/>
        <color rgb="FF000000"/>
        <rFont val="Marianne"/>
        <family val="3"/>
        <charset val="1"/>
      </rPr>
      <t>(Réadmissions Schengen, transferts Dublin)</t>
    </r>
  </si>
  <si>
    <t>Union Européenne</t>
  </si>
  <si>
    <t>Total éloignements forcés (A)</t>
  </si>
  <si>
    <t>Éloignements aidés (B)</t>
  </si>
  <si>
    <t>Total éloignements aidés (B)</t>
  </si>
  <si>
    <t>Éloignements spontanés (C)</t>
  </si>
  <si>
    <t>Total éloignements spontanés* (C)</t>
  </si>
  <si>
    <t>Total éloignements (A)+(B)+(C)</t>
  </si>
  <si>
    <t>Départs volontaires aides (D)</t>
  </si>
  <si>
    <t>Départs spontanés (E)</t>
  </si>
  <si>
    <t>Total sorties du territoire
 (A) + (B) + (C) + (D) + (E)</t>
  </si>
  <si>
    <t>Les 10 principales nationalités concernés par les éloignements réalisés</t>
  </si>
  <si>
    <t>Nationalité</t>
  </si>
  <si>
    <t>2022</t>
  </si>
  <si>
    <t>ROUMAINE</t>
  </si>
  <si>
    <t>ALBANAISE</t>
  </si>
  <si>
    <t>ALGERIENNE</t>
  </si>
  <si>
    <t>TUNISIENNE</t>
  </si>
  <si>
    <t>GEORGIENNE</t>
  </si>
  <si>
    <t>MAROCAINE</t>
  </si>
  <si>
    <t>SENEGALAISE</t>
  </si>
  <si>
    <t>KOSOVAR</t>
  </si>
  <si>
    <t>AFGHANE</t>
  </si>
  <si>
    <t>SOUDANAISE</t>
  </si>
  <si>
    <t>PAKISTANAISE</t>
  </si>
  <si>
    <t>GUINEENNE</t>
  </si>
  <si>
    <t>BULGARE</t>
  </si>
  <si>
    <t>CHINOISE</t>
  </si>
  <si>
    <t>MALIENNE</t>
  </si>
  <si>
    <t>MOLDAVE</t>
  </si>
  <si>
    <t>IVOIRIENNE</t>
  </si>
  <si>
    <t>TURQUE</t>
  </si>
  <si>
    <t>UKRAINIENNE</t>
  </si>
  <si>
    <t>Total général</t>
  </si>
  <si>
    <t>Part des 10 nationalités</t>
  </si>
  <si>
    <t>1,2 pts</t>
  </si>
  <si>
    <t xml:space="preserve">Source : DGEF/DSED – DCPAF </t>
  </si>
  <si>
    <t>Champ : France métropolitaine, tous pays, majeurs</t>
  </si>
  <si>
    <t xml:space="preserve">Source : DGEF/DSED-DCPAF </t>
  </si>
  <si>
    <t>Champ: France métropolitaine, tous pays, majeurs</t>
  </si>
  <si>
    <t>Non admissions et les remises frontalières/réadmissions simplifiées</t>
  </si>
  <si>
    <t>2023/2022</t>
  </si>
  <si>
    <t>Non admissions</t>
  </si>
  <si>
    <t>Total</t>
  </si>
  <si>
    <t>Source : MI - DCPAF (PAFISA)</t>
  </si>
  <si>
    <t>Champ: France métropolitaine, tous pays</t>
  </si>
  <si>
    <t>ERYTHREENNE</t>
  </si>
  <si>
    <t>NIGERIANE</t>
  </si>
  <si>
    <t>INDIENNE</t>
  </si>
  <si>
    <t>ESPAGNOLE</t>
  </si>
  <si>
    <t>SYRIENNE</t>
  </si>
  <si>
    <t>CAMEROUNAISE</t>
  </si>
  <si>
    <t xml:space="preserve">*Mise en œuvre spontanée d’une mesure d’éloignement par la personne concernée. 
</t>
  </si>
  <si>
    <t>Les dix premières nationalités pour les non admissions à la frontière</t>
  </si>
  <si>
    <t>Source : MIOM - DNPAF</t>
  </si>
  <si>
    <t>Champ : France métropolitaine, toutes nationalités, DNPAF et DGDDI</t>
  </si>
  <si>
    <t>Réadmissions simplifiéées
(France vers l'étranger)</t>
  </si>
  <si>
    <t>Frontières extérieures UE</t>
  </si>
  <si>
    <t>Origine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</si>
</sst>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\ %"/>
    <numFmt numFmtId="165" formatCode="0.0%"/>
    <numFmt numFmtId="166" formatCode="_-* #,##0.00_-;\-* #,##0.00_-;_-* \-??_-;_-@_-"/>
    <numFmt numFmtId="167" formatCode="_-* #,##0\ _€_-;\-* #,##0\ _€_-;_-* \-??\ _€_-;_-@_-"/>
  </numFmts>
  <fonts count="23" x14ac:knownFonts="1">
    <font>
      <sz val="11"/>
      <color rgb="FF000000"/>
      <name val="Calibri"/>
      <family val="2"/>
      <charset val="1"/>
    </font>
    <font>
      <b/>
      <sz val="11"/>
      <color rgb="FF00000A"/>
      <name val="Arial"/>
      <family val="2"/>
      <charset val="1"/>
    </font>
    <font>
      <b/>
      <sz val="11"/>
      <color rgb="FF000000"/>
      <name val="Marianne"/>
      <family val="3"/>
      <charset val="1"/>
    </font>
    <font>
      <sz val="11"/>
      <color rgb="FF000000"/>
      <name val="Marianne"/>
      <family val="3"/>
      <charset val="1"/>
    </font>
    <font>
      <sz val="9"/>
      <color rgb="FF000000"/>
      <name val="Marianne"/>
      <family val="3"/>
      <charset val="1"/>
    </font>
    <font>
      <b/>
      <sz val="11"/>
      <color rgb="FF000000"/>
      <name val="Calibri"/>
      <family val="2"/>
      <charset val="1"/>
    </font>
    <font>
      <b/>
      <sz val="12"/>
      <color rgb="FF1B1B1B"/>
      <name val="Marianne"/>
      <family val="3"/>
      <charset val="1"/>
    </font>
    <font>
      <sz val="12"/>
      <color rgb="FF000000"/>
      <name val="Marianne"/>
      <family val="3"/>
      <charset val="1"/>
    </font>
    <font>
      <b/>
      <sz val="12"/>
      <color rgb="FF000000"/>
      <name val="Marianne"/>
      <family val="3"/>
      <charset val="1"/>
    </font>
    <font>
      <i/>
      <sz val="12"/>
      <color rgb="FF000000"/>
      <name val="Marianne"/>
      <family val="3"/>
      <charset val="1"/>
    </font>
    <font>
      <sz val="11"/>
      <color rgb="FF000000"/>
      <name val="Calibri"/>
      <family val="2"/>
      <charset val="1"/>
    </font>
    <font>
      <sz val="10"/>
      <color rgb="FF1B1B1B"/>
      <name val="Marianne"/>
      <family val="3"/>
      <charset val="1"/>
    </font>
    <font>
      <sz val="10"/>
      <color rgb="FF000000"/>
      <name val="Marianne"/>
      <family val="3"/>
    </font>
    <font>
      <b/>
      <sz val="11"/>
      <color rgb="FF000000"/>
      <name val="Calibri"/>
      <family val="2"/>
    </font>
    <font>
      <b/>
      <sz val="11"/>
      <color rgb="FF002060"/>
      <name val="Marianne"/>
      <family val="3"/>
      <charset val="1"/>
    </font>
    <font>
      <i/>
      <sz val="11"/>
      <color rgb="FF7F7F7F"/>
      <name val="Calibri"/>
      <family val="2"/>
      <charset val="1"/>
    </font>
    <font>
      <b/>
      <sz val="11"/>
      <name val="Marianne"/>
      <family val="3"/>
      <charset val="1"/>
    </font>
    <font>
      <sz val="11"/>
      <name val="Marianne"/>
      <family val="3"/>
      <charset val="1"/>
    </font>
    <font>
      <i/>
      <sz val="11"/>
      <name val="Marianne"/>
      <family val="3"/>
      <charset val="1"/>
    </font>
    <font>
      <i/>
      <sz val="11"/>
      <color rgb="FF000000"/>
      <name val="Marianne"/>
      <family val="3"/>
      <charset val="1"/>
    </font>
    <font>
      <sz val="10"/>
      <name val="Marianne"/>
      <family val="3"/>
      <charset val="1"/>
    </font>
    <font>
      <b/>
      <sz val="10"/>
      <name val="Marianne"/>
      <family val="3"/>
      <charset val="1"/>
    </font>
    <font>
      <i/>
      <sz val="10"/>
      <name val="Marianne"/>
      <family val="3"/>
      <charset val="1"/>
    </font>
  </fonts>
  <fills count="6">
    <fill>
      <patternFill patternType="none"/>
    </fill>
    <fill>
      <patternFill patternType="gray125"/>
    </fill>
    <fill>
      <patternFill patternType="solid">
        <fgColor rgb="FFE5E8EC"/>
        <bgColor rgb="FFD6DCE5"/>
      </patternFill>
    </fill>
    <fill>
      <patternFill patternType="solid">
        <fgColor rgb="FFD6DCE5"/>
        <bgColor rgb="FFE5E8EC"/>
      </patternFill>
    </fill>
    <fill>
      <patternFill patternType="solid">
        <fgColor rgb="FFFFFFFF"/>
        <bgColor rgb="FFFFFFCC"/>
      </patternFill>
    </fill>
    <fill>
      <patternFill patternType="solid">
        <fgColor rgb="FFE5E8EC"/>
        <bgColor rgb="FFE7E6E6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</borders>
  <cellStyleXfs count="4">
    <xf numFmtId="0" fontId="0" fillId="0" borderId="0"/>
    <xf numFmtId="166" fontId="10" fillId="0" borderId="0" applyBorder="0" applyProtection="0"/>
    <xf numFmtId="164" fontId="10" fillId="0" borderId="0" applyBorder="0" applyProtection="0"/>
    <xf numFmtId="0" fontId="15" fillId="0" borderId="0" applyBorder="0" applyProtection="0"/>
  </cellStyleXfs>
  <cellXfs count="1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165" fontId="3" fillId="0" borderId="6" xfId="2" applyNumberFormat="1" applyFont="1" applyBorder="1" applyAlignment="1" applyProtection="1">
      <alignment vertical="center"/>
    </xf>
    <xf numFmtId="0" fontId="3" fillId="2" borderId="10" xfId="0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vertical="center" wrapText="1"/>
    </xf>
    <xf numFmtId="3" fontId="3" fillId="0" borderId="13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3" fontId="2" fillId="2" borderId="12" xfId="0" applyNumberFormat="1" applyFont="1" applyFill="1" applyBorder="1" applyAlignment="1">
      <alignment horizontal="right" vertical="center" wrapText="1"/>
    </xf>
    <xf numFmtId="3" fontId="2" fillId="2" borderId="13" xfId="0" applyNumberFormat="1" applyFont="1" applyFill="1" applyBorder="1" applyAlignment="1">
      <alignment horizontal="right" vertical="center" wrapText="1"/>
    </xf>
    <xf numFmtId="165" fontId="2" fillId="3" borderId="6" xfId="2" applyNumberFormat="1" applyFont="1" applyFill="1" applyBorder="1" applyAlignment="1" applyProtection="1">
      <alignment vertical="center"/>
    </xf>
    <xf numFmtId="3" fontId="3" fillId="0" borderId="12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3" fontId="2" fillId="2" borderId="16" xfId="0" applyNumberFormat="1" applyFont="1" applyFill="1" applyBorder="1" applyAlignment="1">
      <alignment horizontal="right" vertical="center" wrapText="1"/>
    </xf>
    <xf numFmtId="3" fontId="2" fillId="2" borderId="17" xfId="0" applyNumberFormat="1" applyFont="1" applyFill="1" applyBorder="1" applyAlignment="1">
      <alignment horizontal="right" vertical="center" wrapText="1"/>
    </xf>
    <xf numFmtId="3" fontId="2" fillId="2" borderId="18" xfId="0" applyNumberFormat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 vertical="center" wrapText="1"/>
    </xf>
    <xf numFmtId="3" fontId="2" fillId="2" borderId="21" xfId="0" applyNumberFormat="1" applyFont="1" applyFill="1" applyBorder="1" applyAlignment="1">
      <alignment horizontal="right" vertical="center" wrapText="1"/>
    </xf>
    <xf numFmtId="3" fontId="3" fillId="4" borderId="16" xfId="0" applyNumberFormat="1" applyFont="1" applyFill="1" applyBorder="1" applyAlignment="1">
      <alignment horizontal="right" vertical="center" wrapText="1"/>
    </xf>
    <xf numFmtId="3" fontId="3" fillId="4" borderId="17" xfId="0" applyNumberFormat="1" applyFont="1" applyFill="1" applyBorder="1" applyAlignment="1">
      <alignment horizontal="right" vertical="center" wrapText="1"/>
    </xf>
    <xf numFmtId="3" fontId="3" fillId="4" borderId="18" xfId="0" applyNumberFormat="1" applyFont="1" applyFill="1" applyBorder="1" applyAlignment="1">
      <alignment horizontal="right" vertical="center" wrapText="1"/>
    </xf>
    <xf numFmtId="0" fontId="5" fillId="4" borderId="0" xfId="0" applyFont="1" applyFill="1"/>
    <xf numFmtId="3" fontId="2" fillId="2" borderId="22" xfId="0" applyNumberFormat="1" applyFont="1" applyFill="1" applyBorder="1" applyAlignment="1">
      <alignment horizontal="right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2" applyNumberFormat="1" applyFont="1" applyBorder="1" applyAlignment="1" applyProtection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 wrapText="1"/>
    </xf>
    <xf numFmtId="167" fontId="7" fillId="4" borderId="0" xfId="1" applyNumberFormat="1" applyFont="1" applyFill="1" applyBorder="1" applyAlignment="1" applyProtection="1"/>
    <xf numFmtId="0" fontId="8" fillId="4" borderId="0" xfId="0" applyFont="1" applyFill="1" applyBorder="1" applyAlignment="1">
      <alignment horizontal="left" vertical="center" wrapText="1"/>
    </xf>
    <xf numFmtId="167" fontId="2" fillId="4" borderId="0" xfId="1" applyNumberFormat="1" applyFont="1" applyFill="1" applyBorder="1" applyAlignment="1" applyProtection="1"/>
    <xf numFmtId="0" fontId="9" fillId="4" borderId="0" xfId="0" applyFont="1" applyFill="1" applyBorder="1" applyAlignment="1">
      <alignment horizontal="left" vertical="center" wrapText="1"/>
    </xf>
    <xf numFmtId="165" fontId="8" fillId="4" borderId="0" xfId="2" applyNumberFormat="1" applyFont="1" applyFill="1" applyBorder="1" applyAlignment="1" applyProtection="1">
      <alignment horizontal="center" vertical="center"/>
    </xf>
    <xf numFmtId="3" fontId="7" fillId="0" borderId="4" xfId="1" applyNumberFormat="1" applyFont="1" applyBorder="1" applyAlignment="1" applyProtection="1"/>
    <xf numFmtId="3" fontId="7" fillId="0" borderId="14" xfId="1" applyNumberFormat="1" applyFont="1" applyBorder="1" applyAlignment="1" applyProtection="1"/>
    <xf numFmtId="3" fontId="7" fillId="0" borderId="15" xfId="1" applyNumberFormat="1" applyFont="1" applyBorder="1" applyAlignment="1" applyProtection="1"/>
    <xf numFmtId="3" fontId="2" fillId="0" borderId="25" xfId="1" applyNumberFormat="1" applyFont="1" applyBorder="1" applyAlignment="1" applyProtection="1"/>
    <xf numFmtId="165" fontId="7" fillId="0" borderId="4" xfId="2" applyNumberFormat="1" applyFont="1" applyBorder="1" applyAlignment="1" applyProtection="1">
      <alignment horizontal="right" vertical="center" wrapText="1"/>
    </xf>
    <xf numFmtId="165" fontId="7" fillId="0" borderId="14" xfId="2" applyNumberFormat="1" applyFont="1" applyBorder="1" applyAlignment="1" applyProtection="1">
      <alignment horizontal="right" vertical="center" wrapText="1"/>
    </xf>
    <xf numFmtId="165" fontId="7" fillId="0" borderId="15" xfId="2" applyNumberFormat="1" applyFont="1" applyBorder="1" applyAlignment="1" applyProtection="1">
      <alignment horizontal="right" vertical="center" wrapText="1"/>
    </xf>
    <xf numFmtId="165" fontId="8" fillId="0" borderId="24" xfId="2" applyNumberFormat="1" applyFont="1" applyBorder="1" applyAlignment="1" applyProtection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165" fontId="8" fillId="0" borderId="0" xfId="2" applyNumberFormat="1" applyFont="1" applyBorder="1" applyAlignment="1" applyProtection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0" fontId="11" fillId="0" borderId="26" xfId="0" applyFont="1" applyBorder="1" applyAlignment="1">
      <alignment horizontal="left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/>
    </xf>
    <xf numFmtId="0" fontId="13" fillId="0" borderId="0" xfId="0" applyFont="1"/>
    <xf numFmtId="0" fontId="14" fillId="0" borderId="0" xfId="0" applyFont="1" applyAlignment="1" applyProtection="1"/>
    <xf numFmtId="0" fontId="0" fillId="0" borderId="0" xfId="0" applyAlignment="1" applyProtection="1"/>
    <xf numFmtId="0" fontId="16" fillId="5" borderId="4" xfId="3" applyFont="1" applyFill="1" applyBorder="1" applyAlignment="1" applyProtection="1">
      <alignment horizontal="center" vertical="center"/>
    </xf>
    <xf numFmtId="0" fontId="16" fillId="5" borderId="4" xfId="0" applyFont="1" applyFill="1" applyBorder="1" applyAlignment="1" applyProtection="1">
      <alignment horizontal="center" vertical="center"/>
    </xf>
    <xf numFmtId="0" fontId="16" fillId="5" borderId="27" xfId="0" applyFont="1" applyFill="1" applyBorder="1" applyAlignment="1" applyProtection="1">
      <alignment horizontal="center" vertical="center"/>
    </xf>
    <xf numFmtId="0" fontId="16" fillId="5" borderId="28" xfId="0" applyFont="1" applyFill="1" applyBorder="1" applyAlignment="1" applyProtection="1">
      <alignment horizontal="center" vertical="center" wrapText="1"/>
    </xf>
    <xf numFmtId="167" fontId="3" fillId="0" borderId="14" xfId="1" applyNumberFormat="1" applyFont="1" applyBorder="1" applyAlignment="1" applyProtection="1">
      <alignment horizontal="right" vertical="center" wrapText="1"/>
    </xf>
    <xf numFmtId="167" fontId="3" fillId="0" borderId="30" xfId="1" applyNumberFormat="1" applyFont="1" applyBorder="1" applyAlignment="1" applyProtection="1">
      <alignment horizontal="right" vertical="center" wrapText="1"/>
    </xf>
    <xf numFmtId="165" fontId="2" fillId="0" borderId="31" xfId="2" applyNumberFormat="1" applyFont="1" applyBorder="1" applyAlignment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24" xfId="3" applyFont="1" applyFill="1" applyBorder="1" applyAlignment="1" applyProtection="1">
      <alignment horizontal="center" vertical="center"/>
    </xf>
    <xf numFmtId="167" fontId="2" fillId="5" borderId="15" xfId="1" applyNumberFormat="1" applyFont="1" applyFill="1" applyBorder="1" applyAlignment="1" applyProtection="1">
      <alignment horizontal="right" wrapText="1"/>
    </xf>
    <xf numFmtId="167" fontId="2" fillId="5" borderId="32" xfId="1" applyNumberFormat="1" applyFont="1" applyFill="1" applyBorder="1" applyAlignment="1" applyProtection="1">
      <alignment horizontal="right" wrapText="1"/>
    </xf>
    <xf numFmtId="165" fontId="2" fillId="5" borderId="33" xfId="2" applyNumberFormat="1" applyFont="1" applyFill="1" applyBorder="1" applyAlignment="1" applyProtection="1"/>
    <xf numFmtId="0" fontId="17" fillId="0" borderId="0" xfId="3" applyFont="1" applyBorder="1" applyAlignment="1" applyProtection="1">
      <alignment horizontal="left" vertical="center"/>
    </xf>
    <xf numFmtId="0" fontId="3" fillId="0" borderId="0" xfId="0" applyFont="1" applyAlignment="1" applyProtection="1"/>
    <xf numFmtId="0" fontId="16" fillId="5" borderId="23" xfId="3" applyFont="1" applyFill="1" applyBorder="1" applyAlignment="1" applyProtection="1">
      <alignment horizontal="center" vertical="center"/>
    </xf>
    <xf numFmtId="165" fontId="19" fillId="0" borderId="31" xfId="2" applyNumberFormat="1" applyFont="1" applyBorder="1" applyAlignment="1" applyProtection="1"/>
    <xf numFmtId="167" fontId="2" fillId="0" borderId="14" xfId="1" applyNumberFormat="1" applyFont="1" applyBorder="1" applyAlignment="1" applyProtection="1">
      <alignment horizontal="right" vertical="center" wrapText="1"/>
    </xf>
    <xf numFmtId="167" fontId="2" fillId="0" borderId="30" xfId="1" applyNumberFormat="1" applyFont="1" applyBorder="1" applyAlignment="1" applyProtection="1">
      <alignment horizontal="right" vertical="center" wrapText="1"/>
    </xf>
    <xf numFmtId="165" fontId="2" fillId="0" borderId="31" xfId="2" applyNumberFormat="1" applyFont="1" applyBorder="1" applyAlignment="1" applyProtection="1">
      <alignment vertical="center"/>
    </xf>
    <xf numFmtId="167" fontId="3" fillId="0" borderId="31" xfId="1" applyNumberFormat="1" applyFont="1" applyBorder="1" applyAlignment="1" applyProtection="1">
      <alignment horizontal="right" wrapText="1"/>
    </xf>
    <xf numFmtId="0" fontId="20" fillId="0" borderId="0" xfId="3" applyFont="1" applyBorder="1" applyAlignment="1" applyProtection="1">
      <alignment horizontal="left" vertical="center"/>
    </xf>
    <xf numFmtId="0" fontId="16" fillId="5" borderId="2" xfId="0" applyFont="1" applyFill="1" applyBorder="1" applyAlignment="1" applyProtection="1">
      <alignment horizontal="center" vertical="center"/>
    </xf>
    <xf numFmtId="0" fontId="20" fillId="0" borderId="29" xfId="3" applyFont="1" applyBorder="1" applyAlignment="1" applyProtection="1">
      <alignment horizontal="left" vertical="center"/>
    </xf>
    <xf numFmtId="167" fontId="3" fillId="0" borderId="34" xfId="1" applyNumberFormat="1" applyFont="1" applyBorder="1" applyAlignment="1" applyProtection="1">
      <alignment horizontal="right" wrapText="1"/>
    </xf>
    <xf numFmtId="0" fontId="20" fillId="0" borderId="14" xfId="3" applyFont="1" applyBorder="1" applyAlignment="1" applyProtection="1">
      <alignment horizontal="left" vertical="center"/>
    </xf>
    <xf numFmtId="0" fontId="20" fillId="0" borderId="15" xfId="3" applyFont="1" applyBorder="1" applyAlignment="1" applyProtection="1">
      <alignment horizontal="left" vertical="center"/>
    </xf>
    <xf numFmtId="0" fontId="16" fillId="5" borderId="35" xfId="0" applyFont="1" applyFill="1" applyBorder="1" applyAlignment="1" applyProtection="1">
      <alignment horizontal="center" vertical="center"/>
    </xf>
    <xf numFmtId="167" fontId="3" fillId="0" borderId="36" xfId="1" applyNumberFormat="1" applyFont="1" applyBorder="1" applyAlignment="1" applyProtection="1">
      <alignment horizontal="right" wrapText="1"/>
    </xf>
    <xf numFmtId="167" fontId="3" fillId="0" borderId="30" xfId="1" applyNumberFormat="1" applyFont="1" applyBorder="1" applyAlignment="1" applyProtection="1">
      <alignment horizontal="right" wrapText="1"/>
    </xf>
    <xf numFmtId="167" fontId="3" fillId="0" borderId="32" xfId="1" applyNumberFormat="1" applyFont="1" applyBorder="1" applyAlignment="1" applyProtection="1">
      <alignment horizontal="right" wrapText="1"/>
    </xf>
    <xf numFmtId="3" fontId="3" fillId="0" borderId="7" xfId="0" applyNumberFormat="1" applyFont="1" applyFill="1" applyBorder="1" applyAlignment="1">
      <alignment horizontal="right" vertical="center" wrapText="1"/>
    </xf>
    <xf numFmtId="0" fontId="21" fillId="0" borderId="0" xfId="3" applyFont="1" applyBorder="1" applyAlignment="1" applyProtection="1">
      <alignment horizontal="left" vertical="center"/>
    </xf>
    <xf numFmtId="167" fontId="2" fillId="0" borderId="0" xfId="1" applyNumberFormat="1" applyFont="1" applyBorder="1" applyAlignment="1" applyProtection="1">
      <alignment horizontal="right" wrapText="1"/>
    </xf>
    <xf numFmtId="0" fontId="0" fillId="0" borderId="0" xfId="0" applyBorder="1"/>
    <xf numFmtId="0" fontId="22" fillId="0" borderId="0" xfId="3" applyFont="1" applyBorder="1" applyAlignment="1" applyProtection="1">
      <alignment horizontal="left" vertical="center"/>
    </xf>
    <xf numFmtId="165" fontId="2" fillId="0" borderId="0" xfId="2" applyNumberFormat="1" applyFont="1" applyBorder="1" applyAlignment="1" applyProtection="1">
      <alignment horizontal="right" vertical="center"/>
    </xf>
    <xf numFmtId="167" fontId="3" fillId="0" borderId="0" xfId="1" applyNumberFormat="1" applyFont="1" applyBorder="1" applyAlignment="1" applyProtection="1">
      <alignment horizontal="right" wrapText="1"/>
    </xf>
    <xf numFmtId="0" fontId="20" fillId="0" borderId="0" xfId="3" applyFont="1" applyBorder="1" applyAlignment="1" applyProtection="1">
      <alignment vertical="center"/>
    </xf>
    <xf numFmtId="0" fontId="0" fillId="0" borderId="0" xfId="0" applyBorder="1" applyAlignment="1" applyProtection="1"/>
    <xf numFmtId="167" fontId="3" fillId="0" borderId="14" xfId="1" applyNumberFormat="1" applyFont="1" applyBorder="1" applyAlignment="1" applyProtection="1">
      <alignment horizontal="right" wrapText="1"/>
    </xf>
    <xf numFmtId="0" fontId="20" fillId="0" borderId="0" xfId="3" applyFont="1" applyFill="1" applyBorder="1" applyAlignment="1" applyProtection="1">
      <alignment horizontal="left" vertical="center"/>
    </xf>
    <xf numFmtId="0" fontId="16" fillId="5" borderId="2" xfId="0" applyFont="1" applyFill="1" applyBorder="1" applyAlignment="1" applyProtection="1">
      <alignment horizontal="center" vertical="center" wrapText="1"/>
    </xf>
    <xf numFmtId="165" fontId="3" fillId="0" borderId="34" xfId="2" applyNumberFormat="1" applyFont="1" applyBorder="1" applyAlignment="1" applyProtection="1"/>
    <xf numFmtId="165" fontId="3" fillId="0" borderId="31" xfId="2" applyNumberFormat="1" applyFont="1" applyBorder="1" applyAlignment="1" applyProtection="1"/>
    <xf numFmtId="165" fontId="3" fillId="0" borderId="33" xfId="2" applyNumberFormat="1" applyFont="1" applyBorder="1" applyAlignment="1" applyProtection="1"/>
    <xf numFmtId="0" fontId="1" fillId="0" borderId="0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6" fillId="5" borderId="23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1" xfId="3" applyFont="1" applyFill="1" applyBorder="1" applyAlignment="1" applyProtection="1">
      <alignment horizontal="center" vertical="center"/>
    </xf>
    <xf numFmtId="0" fontId="18" fillId="5" borderId="4" xfId="3" applyFont="1" applyFill="1" applyBorder="1" applyAlignment="1" applyProtection="1">
      <alignment horizontal="center" vertical="center" wrapText="1"/>
    </xf>
  </cellXfs>
  <cellStyles count="4">
    <cellStyle name="Excel Built-in Explanatory Text" xfId="3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5E8EC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baseColWidth="10" defaultColWidth="10.42578125" defaultRowHeight="15" x14ac:dyDescent="0.25"/>
  <cols>
    <col min="1" max="1" width="30.28515625" customWidth="1"/>
    <col min="2" max="2" width="11" customWidth="1"/>
    <col min="3" max="3" width="13.5703125" customWidth="1"/>
    <col min="4" max="7" width="12.85546875" customWidth="1"/>
    <col min="16381" max="16384" width="11.5703125" customWidth="1"/>
  </cols>
  <sheetData>
    <row r="2" spans="1:18" x14ac:dyDescent="0.2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4" spans="1:18" ht="45" x14ac:dyDescent="0.25">
      <c r="A4" s="1" t="s">
        <v>1</v>
      </c>
      <c r="B4" s="2" t="s">
        <v>2</v>
      </c>
      <c r="C4" s="1" t="s">
        <v>3</v>
      </c>
      <c r="D4" s="1">
        <v>2014</v>
      </c>
      <c r="E4" s="3">
        <v>2015</v>
      </c>
      <c r="F4" s="2">
        <v>2016</v>
      </c>
      <c r="G4" s="1">
        <v>2017</v>
      </c>
      <c r="H4" s="2">
        <v>2018</v>
      </c>
      <c r="I4" s="1">
        <v>2019</v>
      </c>
      <c r="J4" s="1">
        <v>2020</v>
      </c>
      <c r="K4" s="1">
        <v>2021</v>
      </c>
      <c r="L4" s="1">
        <v>2022</v>
      </c>
      <c r="M4" s="3">
        <v>2023</v>
      </c>
      <c r="N4" s="1" t="s">
        <v>4</v>
      </c>
    </row>
    <row r="5" spans="1:18" ht="15.75" customHeight="1" x14ac:dyDescent="0.25">
      <c r="A5" s="113" t="s">
        <v>5</v>
      </c>
      <c r="B5" s="114" t="s">
        <v>6</v>
      </c>
      <c r="C5" s="4" t="s">
        <v>6</v>
      </c>
      <c r="D5" s="97">
        <v>5675</v>
      </c>
      <c r="E5" s="6">
        <v>6311</v>
      </c>
      <c r="F5" s="6">
        <v>6166</v>
      </c>
      <c r="G5" s="5">
        <v>6596</v>
      </c>
      <c r="H5" s="6">
        <v>7105</v>
      </c>
      <c r="I5" s="5">
        <v>8858</v>
      </c>
      <c r="J5" s="5">
        <v>3329</v>
      </c>
      <c r="K5" s="5">
        <v>3511</v>
      </c>
      <c r="L5" s="5">
        <v>5056</v>
      </c>
      <c r="M5" s="7">
        <v>5729</v>
      </c>
      <c r="N5" s="8">
        <f t="shared" ref="N5:N16" si="0">M5/L5-1</f>
        <v>0.13310917721518978</v>
      </c>
    </row>
    <row r="6" spans="1:18" ht="93" x14ac:dyDescent="0.25">
      <c r="A6" s="113"/>
      <c r="B6" s="114"/>
      <c r="C6" s="9" t="s">
        <v>7</v>
      </c>
      <c r="D6" s="10">
        <v>6154</v>
      </c>
      <c r="E6" s="11">
        <v>5742</v>
      </c>
      <c r="F6" s="12">
        <v>3711</v>
      </c>
      <c r="G6" s="10">
        <v>4896</v>
      </c>
      <c r="H6" s="12">
        <v>5615</v>
      </c>
      <c r="I6" s="10">
        <v>7092</v>
      </c>
      <c r="J6" s="11">
        <v>3879</v>
      </c>
      <c r="K6" s="10">
        <v>4638</v>
      </c>
      <c r="L6" s="11">
        <v>4419</v>
      </c>
      <c r="M6" s="13">
        <v>4061</v>
      </c>
      <c r="N6" s="8">
        <f t="shared" si="0"/>
        <v>-8.1013804028060687E-2</v>
      </c>
    </row>
    <row r="7" spans="1:18" ht="15.75" customHeight="1" x14ac:dyDescent="0.25">
      <c r="A7" s="113"/>
      <c r="B7" s="115" t="s">
        <v>8</v>
      </c>
      <c r="C7" s="115"/>
      <c r="D7" s="10">
        <v>3332</v>
      </c>
      <c r="E7" s="10">
        <v>3432</v>
      </c>
      <c r="F7" s="12">
        <v>3084</v>
      </c>
      <c r="G7" s="10">
        <v>2772</v>
      </c>
      <c r="H7" s="12">
        <v>2957</v>
      </c>
      <c r="I7" s="10">
        <v>2956</v>
      </c>
      <c r="J7" s="10">
        <v>1903</v>
      </c>
      <c r="K7" s="10">
        <v>1942</v>
      </c>
      <c r="L7" s="10">
        <v>1935</v>
      </c>
      <c r="M7" s="14">
        <v>1932</v>
      </c>
      <c r="N7" s="8">
        <f t="shared" si="0"/>
        <v>-1.5503875968991832E-3</v>
      </c>
    </row>
    <row r="8" spans="1:18" ht="26.1" customHeight="1" x14ac:dyDescent="0.25">
      <c r="A8" s="113"/>
      <c r="B8" s="116" t="s">
        <v>9</v>
      </c>
      <c r="C8" s="116"/>
      <c r="D8" s="16">
        <v>15161</v>
      </c>
      <c r="E8" s="16">
        <v>15485</v>
      </c>
      <c r="F8" s="17">
        <v>12961</v>
      </c>
      <c r="G8" s="16">
        <v>14270</v>
      </c>
      <c r="H8" s="17">
        <v>15677</v>
      </c>
      <c r="I8" s="16">
        <v>18906</v>
      </c>
      <c r="J8" s="16">
        <v>9111</v>
      </c>
      <c r="K8" s="16">
        <v>10091</v>
      </c>
      <c r="L8" s="16">
        <v>11410</v>
      </c>
      <c r="M8" s="18">
        <v>11722</v>
      </c>
      <c r="N8" s="19">
        <f t="shared" si="0"/>
        <v>2.7344434706397802E-2</v>
      </c>
    </row>
    <row r="9" spans="1:18" ht="25.5" customHeight="1" x14ac:dyDescent="0.25">
      <c r="A9" s="15" t="s">
        <v>10</v>
      </c>
      <c r="B9" s="116" t="s">
        <v>11</v>
      </c>
      <c r="C9" s="116"/>
      <c r="D9" s="16">
        <v>1547</v>
      </c>
      <c r="E9" s="16">
        <v>1118</v>
      </c>
      <c r="F9" s="17">
        <v>841</v>
      </c>
      <c r="G9" s="16">
        <v>1078</v>
      </c>
      <c r="H9" s="17">
        <v>2070</v>
      </c>
      <c r="I9" s="16">
        <v>2752</v>
      </c>
      <c r="J9" s="16">
        <v>1658</v>
      </c>
      <c r="K9" s="16">
        <v>1570</v>
      </c>
      <c r="L9" s="16">
        <v>2102</v>
      </c>
      <c r="M9" s="18">
        <v>2832</v>
      </c>
      <c r="N9" s="19">
        <f t="shared" si="0"/>
        <v>0.34728829686013318</v>
      </c>
    </row>
    <row r="10" spans="1:18" ht="15.75" customHeight="1" x14ac:dyDescent="0.25">
      <c r="A10" s="117" t="s">
        <v>12</v>
      </c>
      <c r="B10" s="115" t="s">
        <v>6</v>
      </c>
      <c r="C10" s="115"/>
      <c r="D10" s="11">
        <v>4060</v>
      </c>
      <c r="E10" s="11">
        <v>2791</v>
      </c>
      <c r="F10" s="20">
        <v>2150</v>
      </c>
      <c r="G10" s="11">
        <v>1861</v>
      </c>
      <c r="H10" s="20">
        <v>1878</v>
      </c>
      <c r="I10" s="11">
        <v>1750</v>
      </c>
      <c r="J10" s="11">
        <v>1259</v>
      </c>
      <c r="K10" s="11">
        <v>1537</v>
      </c>
      <c r="L10" s="11">
        <v>1674</v>
      </c>
      <c r="M10" s="13">
        <v>2316</v>
      </c>
      <c r="N10" s="8">
        <f t="shared" si="0"/>
        <v>0.38351254480286734</v>
      </c>
    </row>
    <row r="11" spans="1:18" ht="15.75" customHeight="1" x14ac:dyDescent="0.25">
      <c r="A11" s="117"/>
      <c r="B11" s="115" t="s">
        <v>8</v>
      </c>
      <c r="C11" s="115"/>
      <c r="D11" s="21">
        <v>721</v>
      </c>
      <c r="E11" s="21">
        <v>597</v>
      </c>
      <c r="F11" s="22">
        <v>537</v>
      </c>
      <c r="G11" s="21">
        <v>358</v>
      </c>
      <c r="H11" s="22">
        <v>332</v>
      </c>
      <c r="I11" s="21">
        <v>338</v>
      </c>
      <c r="J11" s="21">
        <v>356</v>
      </c>
      <c r="K11" s="21">
        <v>205</v>
      </c>
      <c r="L11" s="11">
        <v>214</v>
      </c>
      <c r="M11" s="13">
        <v>178</v>
      </c>
      <c r="N11" s="8">
        <f t="shared" si="0"/>
        <v>-0.16822429906542058</v>
      </c>
    </row>
    <row r="12" spans="1:18" ht="29.1" customHeight="1" x14ac:dyDescent="0.25">
      <c r="A12" s="117"/>
      <c r="B12" s="117" t="s">
        <v>13</v>
      </c>
      <c r="C12" s="117"/>
      <c r="D12" s="23">
        <v>4781</v>
      </c>
      <c r="E12" s="23">
        <v>3388</v>
      </c>
      <c r="F12" s="24">
        <v>2687</v>
      </c>
      <c r="G12" s="23">
        <v>2219</v>
      </c>
      <c r="H12" s="24">
        <v>2210</v>
      </c>
      <c r="I12" s="23">
        <v>2088</v>
      </c>
      <c r="J12" s="23">
        <v>1615</v>
      </c>
      <c r="K12" s="23">
        <v>1742</v>
      </c>
      <c r="L12" s="23">
        <v>1888</v>
      </c>
      <c r="M12" s="25">
        <v>2494</v>
      </c>
      <c r="N12" s="19">
        <f t="shared" si="0"/>
        <v>0.32097457627118642</v>
      </c>
    </row>
    <row r="13" spans="1:18" ht="15.6" customHeight="1" x14ac:dyDescent="0.25">
      <c r="A13" s="119" t="s">
        <v>14</v>
      </c>
      <c r="B13" s="119"/>
      <c r="C13" s="119"/>
      <c r="D13" s="26">
        <v>21489</v>
      </c>
      <c r="E13" s="26">
        <v>19991</v>
      </c>
      <c r="F13" s="27">
        <v>16489</v>
      </c>
      <c r="G13" s="26">
        <v>17567</v>
      </c>
      <c r="H13" s="27">
        <v>19957</v>
      </c>
      <c r="I13" s="26">
        <v>23746</v>
      </c>
      <c r="J13" s="26">
        <v>12384</v>
      </c>
      <c r="K13" s="26">
        <v>13403</v>
      </c>
      <c r="L13" s="26">
        <v>15400</v>
      </c>
      <c r="M13" s="28">
        <v>17048</v>
      </c>
      <c r="N13" s="19">
        <f t="shared" si="0"/>
        <v>0.107012987012987</v>
      </c>
    </row>
    <row r="14" spans="1:18" ht="15.6" customHeight="1" x14ac:dyDescent="0.25">
      <c r="A14" s="120" t="s">
        <v>15</v>
      </c>
      <c r="B14" s="120"/>
      <c r="C14" s="120"/>
      <c r="D14" s="5">
        <v>2930</v>
      </c>
      <c r="E14" s="5">
        <v>3093</v>
      </c>
      <c r="F14" s="6">
        <v>2627</v>
      </c>
      <c r="G14" s="5">
        <v>3778</v>
      </c>
      <c r="H14" s="6">
        <v>4775</v>
      </c>
      <c r="I14" s="5">
        <v>2515</v>
      </c>
      <c r="J14" s="5">
        <v>930</v>
      </c>
      <c r="K14" s="5">
        <v>1415</v>
      </c>
      <c r="L14" s="5">
        <v>1263</v>
      </c>
      <c r="M14" s="7">
        <v>1635</v>
      </c>
      <c r="N14" s="8">
        <f t="shared" si="0"/>
        <v>0.29453681710213786</v>
      </c>
    </row>
    <row r="15" spans="1:18" ht="15.6" customHeight="1" x14ac:dyDescent="0.25">
      <c r="A15" s="121" t="s">
        <v>16</v>
      </c>
      <c r="B15" s="121"/>
      <c r="C15" s="121"/>
      <c r="D15" s="29">
        <v>3187</v>
      </c>
      <c r="E15" s="29">
        <v>6512</v>
      </c>
      <c r="F15" s="30">
        <v>5591</v>
      </c>
      <c r="G15" s="29">
        <v>5438</v>
      </c>
      <c r="H15" s="30">
        <v>5544</v>
      </c>
      <c r="I15" s="29">
        <v>5143</v>
      </c>
      <c r="J15" s="29">
        <v>2635</v>
      </c>
      <c r="K15" s="29">
        <v>2001</v>
      </c>
      <c r="L15" s="29">
        <v>2766</v>
      </c>
      <c r="M15" s="31">
        <v>4021</v>
      </c>
      <c r="N15" s="8">
        <f t="shared" si="0"/>
        <v>0.4537237888647867</v>
      </c>
      <c r="O15" s="32"/>
      <c r="P15" s="32"/>
      <c r="R15" s="32"/>
    </row>
    <row r="16" spans="1:18" ht="29.1" customHeight="1" x14ac:dyDescent="0.25">
      <c r="A16" s="119" t="s">
        <v>17</v>
      </c>
      <c r="B16" s="119"/>
      <c r="C16" s="119"/>
      <c r="D16" s="26">
        <v>27606</v>
      </c>
      <c r="E16" s="26">
        <v>29596</v>
      </c>
      <c r="F16" s="33">
        <v>24707</v>
      </c>
      <c r="G16" s="26">
        <v>26783</v>
      </c>
      <c r="H16" s="33">
        <v>30276</v>
      </c>
      <c r="I16" s="26">
        <v>31404</v>
      </c>
      <c r="J16" s="26">
        <v>15949</v>
      </c>
      <c r="K16" s="26">
        <v>16819</v>
      </c>
      <c r="L16" s="26">
        <v>19429</v>
      </c>
      <c r="M16" s="28">
        <v>22704</v>
      </c>
      <c r="N16" s="19">
        <f t="shared" si="0"/>
        <v>0.16856245818106963</v>
      </c>
    </row>
    <row r="17" spans="1:3" x14ac:dyDescent="0.25">
      <c r="A17" s="62" t="s">
        <v>43</v>
      </c>
      <c r="B17" s="62"/>
      <c r="C17" s="62"/>
    </row>
    <row r="18" spans="1:3" x14ac:dyDescent="0.25">
      <c r="A18" s="62" t="s">
        <v>44</v>
      </c>
      <c r="B18" s="62"/>
      <c r="C18" s="62"/>
    </row>
    <row r="19" spans="1:3" ht="142.5" customHeight="1" x14ac:dyDescent="0.25">
      <c r="A19" s="118" t="s">
        <v>59</v>
      </c>
      <c r="B19" s="118"/>
      <c r="C19" s="118"/>
    </row>
  </sheetData>
  <mergeCells count="15">
    <mergeCell ref="A19:C19"/>
    <mergeCell ref="A13:C13"/>
    <mergeCell ref="A14:C14"/>
    <mergeCell ref="A15:C15"/>
    <mergeCell ref="A16:C16"/>
    <mergeCell ref="B9:C9"/>
    <mergeCell ref="A10:A12"/>
    <mergeCell ref="B10:C10"/>
    <mergeCell ref="B11:C11"/>
    <mergeCell ref="B12:C12"/>
    <mergeCell ref="A2:R2"/>
    <mergeCell ref="A5:A8"/>
    <mergeCell ref="B5:B6"/>
    <mergeCell ref="B7:C7"/>
    <mergeCell ref="B8:C8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2"/>
  <sheetViews>
    <sheetView topLeftCell="H1" zoomScaleNormal="100" workbookViewId="0">
      <selection activeCell="AB16" sqref="AB16"/>
    </sheetView>
  </sheetViews>
  <sheetFormatPr baseColWidth="10" defaultColWidth="10.42578125" defaultRowHeight="15" x14ac:dyDescent="0.25"/>
  <cols>
    <col min="1" max="1" width="23" customWidth="1"/>
    <col min="2" max="2" width="8" bestFit="1" customWidth="1"/>
    <col min="3" max="3" width="4.140625" customWidth="1"/>
    <col min="4" max="4" width="23.140625" customWidth="1"/>
    <col min="5" max="5" width="8" bestFit="1" customWidth="1"/>
    <col min="6" max="6" width="4.140625" customWidth="1"/>
    <col min="7" max="7" width="22.85546875" customWidth="1"/>
    <col min="8" max="8" width="8" bestFit="1" customWidth="1"/>
    <col min="9" max="9" width="4.140625" customWidth="1"/>
    <col min="10" max="10" width="19.85546875" customWidth="1"/>
    <col min="11" max="11" width="8" bestFit="1" customWidth="1"/>
    <col min="12" max="12" width="4.140625" customWidth="1"/>
    <col min="13" max="13" width="17.85546875" customWidth="1"/>
    <col min="14" max="14" width="8" bestFit="1" customWidth="1"/>
    <col min="15" max="15" width="4.140625" customWidth="1"/>
    <col min="16" max="16" width="18.85546875" customWidth="1"/>
    <col min="17" max="17" width="8.28515625" bestFit="1" customWidth="1"/>
    <col min="18" max="18" width="3.140625" customWidth="1"/>
    <col min="19" max="19" width="20.5703125" customWidth="1"/>
    <col min="20" max="20" width="8" bestFit="1" customWidth="1"/>
    <col min="21" max="21" width="2.85546875" customWidth="1"/>
    <col min="22" max="22" width="17.28515625" customWidth="1"/>
    <col min="23" max="23" width="8" bestFit="1" customWidth="1"/>
    <col min="24" max="24" width="3.42578125" customWidth="1"/>
    <col min="25" max="25" width="18.5703125" customWidth="1"/>
    <col min="26" max="26" width="8" bestFit="1" customWidth="1"/>
    <col min="27" max="27" width="2.7109375" customWidth="1"/>
    <col min="28" max="28" width="20.85546875" customWidth="1"/>
    <col min="29" max="29" width="8" bestFit="1" customWidth="1"/>
    <col min="30" max="30" width="9.140625" bestFit="1" customWidth="1"/>
  </cols>
  <sheetData>
    <row r="2" spans="1:30" x14ac:dyDescent="0.25">
      <c r="A2" s="64" t="s">
        <v>18</v>
      </c>
    </row>
    <row r="4" spans="1:30" ht="31.5" x14ac:dyDescent="0.25">
      <c r="A4" s="34" t="s">
        <v>19</v>
      </c>
      <c r="B4" s="34">
        <v>2014</v>
      </c>
      <c r="D4" s="34" t="s">
        <v>19</v>
      </c>
      <c r="E4" s="34">
        <v>2015</v>
      </c>
      <c r="G4" s="34" t="s">
        <v>19</v>
      </c>
      <c r="H4" s="34">
        <v>2016</v>
      </c>
      <c r="J4" s="34" t="s">
        <v>19</v>
      </c>
      <c r="K4" s="34">
        <v>2017</v>
      </c>
      <c r="M4" s="34" t="s">
        <v>19</v>
      </c>
      <c r="N4" s="34">
        <v>2018</v>
      </c>
      <c r="P4" s="34" t="s">
        <v>19</v>
      </c>
      <c r="Q4" s="34">
        <v>2019</v>
      </c>
      <c r="S4" s="34" t="s">
        <v>19</v>
      </c>
      <c r="T4" s="34">
        <v>2020</v>
      </c>
      <c r="V4" s="34" t="s">
        <v>19</v>
      </c>
      <c r="W4" s="34">
        <v>2021</v>
      </c>
      <c r="Y4" s="34" t="s">
        <v>19</v>
      </c>
      <c r="Z4" s="34" t="s">
        <v>20</v>
      </c>
      <c r="AB4" s="34" t="s">
        <v>19</v>
      </c>
      <c r="AC4" s="34">
        <v>2023</v>
      </c>
      <c r="AD4" s="35" t="s">
        <v>4</v>
      </c>
    </row>
    <row r="5" spans="1:30" ht="15.75" x14ac:dyDescent="0.25">
      <c r="A5" s="36" t="s">
        <v>21</v>
      </c>
      <c r="B5" s="49">
        <v>3159</v>
      </c>
      <c r="D5" s="36" t="s">
        <v>21</v>
      </c>
      <c r="E5" s="49">
        <v>2993</v>
      </c>
      <c r="G5" s="36" t="s">
        <v>21</v>
      </c>
      <c r="H5" s="49">
        <v>2553</v>
      </c>
      <c r="J5" s="36" t="s">
        <v>22</v>
      </c>
      <c r="K5" s="49">
        <v>2816</v>
      </c>
      <c r="M5" s="36" t="s">
        <v>22</v>
      </c>
      <c r="N5" s="49">
        <v>3115</v>
      </c>
      <c r="P5" s="36" t="s">
        <v>22</v>
      </c>
      <c r="Q5" s="49">
        <v>3207</v>
      </c>
      <c r="S5" s="36" t="s">
        <v>22</v>
      </c>
      <c r="T5" s="49">
        <v>1813</v>
      </c>
      <c r="V5" s="36" t="s">
        <v>22</v>
      </c>
      <c r="W5" s="49">
        <v>1832</v>
      </c>
      <c r="Y5" s="36" t="s">
        <v>22</v>
      </c>
      <c r="Z5" s="49">
        <v>2249</v>
      </c>
      <c r="AB5" s="36" t="s">
        <v>23</v>
      </c>
      <c r="AC5" s="49">
        <v>2562</v>
      </c>
      <c r="AD5" s="53">
        <v>0.365671641791045</v>
      </c>
    </row>
    <row r="6" spans="1:30" ht="15.75" x14ac:dyDescent="0.25">
      <c r="A6" s="37" t="s">
        <v>24</v>
      </c>
      <c r="B6" s="50">
        <v>2210</v>
      </c>
      <c r="D6" s="37" t="s">
        <v>22</v>
      </c>
      <c r="E6" s="50">
        <v>2381</v>
      </c>
      <c r="G6" s="37" t="s">
        <v>22</v>
      </c>
      <c r="H6" s="50">
        <v>2363</v>
      </c>
      <c r="J6" s="37" t="s">
        <v>21</v>
      </c>
      <c r="K6" s="50">
        <v>2165</v>
      </c>
      <c r="M6" s="37" t="s">
        <v>21</v>
      </c>
      <c r="N6" s="50">
        <v>2182</v>
      </c>
      <c r="P6" s="37" t="s">
        <v>23</v>
      </c>
      <c r="Q6" s="50">
        <v>2352</v>
      </c>
      <c r="S6" s="37" t="s">
        <v>21</v>
      </c>
      <c r="T6" s="50">
        <v>1287</v>
      </c>
      <c r="V6" s="37" t="s">
        <v>21</v>
      </c>
      <c r="W6" s="50">
        <v>1229</v>
      </c>
      <c r="Y6" s="37" t="s">
        <v>23</v>
      </c>
      <c r="Z6" s="50">
        <v>1876</v>
      </c>
      <c r="AB6" s="37" t="s">
        <v>25</v>
      </c>
      <c r="AC6" s="50">
        <v>1642</v>
      </c>
      <c r="AD6" s="54">
        <v>0.67551020408163298</v>
      </c>
    </row>
    <row r="7" spans="1:30" ht="15.75" x14ac:dyDescent="0.25">
      <c r="A7" s="37" t="s">
        <v>26</v>
      </c>
      <c r="B7" s="50">
        <v>2153</v>
      </c>
      <c r="D7" s="37" t="s">
        <v>26</v>
      </c>
      <c r="E7" s="50">
        <v>2014</v>
      </c>
      <c r="G7" s="37" t="s">
        <v>26</v>
      </c>
      <c r="H7" s="50">
        <v>1544</v>
      </c>
      <c r="J7" s="37" t="s">
        <v>23</v>
      </c>
      <c r="K7" s="50">
        <v>1610</v>
      </c>
      <c r="M7" s="37" t="s">
        <v>23</v>
      </c>
      <c r="N7" s="50">
        <v>1866</v>
      </c>
      <c r="P7" s="37" t="s">
        <v>21</v>
      </c>
      <c r="Q7" s="50">
        <v>2065</v>
      </c>
      <c r="S7" s="37" t="s">
        <v>25</v>
      </c>
      <c r="T7" s="50">
        <v>920</v>
      </c>
      <c r="V7" s="37" t="s">
        <v>26</v>
      </c>
      <c r="W7" s="50">
        <v>844</v>
      </c>
      <c r="Y7" s="37" t="s">
        <v>21</v>
      </c>
      <c r="Z7" s="50">
        <v>1132</v>
      </c>
      <c r="AB7" s="37" t="s">
        <v>22</v>
      </c>
      <c r="AC7" s="50">
        <v>1439</v>
      </c>
      <c r="AD7" s="54">
        <v>-0.36016007114273002</v>
      </c>
    </row>
    <row r="8" spans="1:30" ht="15.75" x14ac:dyDescent="0.25">
      <c r="A8" s="37" t="s">
        <v>22</v>
      </c>
      <c r="B8" s="50">
        <v>2131</v>
      </c>
      <c r="D8" s="37" t="s">
        <v>23</v>
      </c>
      <c r="E8" s="50">
        <v>1633</v>
      </c>
      <c r="G8" s="37" t="s">
        <v>23</v>
      </c>
      <c r="H8" s="50">
        <v>1539</v>
      </c>
      <c r="J8" s="37" t="s">
        <v>26</v>
      </c>
      <c r="K8" s="50">
        <v>1488</v>
      </c>
      <c r="M8" s="37" t="s">
        <v>26</v>
      </c>
      <c r="N8" s="50">
        <v>1443</v>
      </c>
      <c r="P8" s="37" t="s">
        <v>26</v>
      </c>
      <c r="Q8" s="50">
        <v>1561</v>
      </c>
      <c r="S8" s="37" t="s">
        <v>23</v>
      </c>
      <c r="T8" s="50">
        <v>828</v>
      </c>
      <c r="V8" s="37" t="s">
        <v>25</v>
      </c>
      <c r="W8" s="50">
        <v>778</v>
      </c>
      <c r="Y8" s="37" t="s">
        <v>25</v>
      </c>
      <c r="Z8" s="50">
        <v>980</v>
      </c>
      <c r="AB8" s="37" t="s">
        <v>26</v>
      </c>
      <c r="AC8" s="50">
        <v>1104</v>
      </c>
      <c r="AD8" s="54">
        <v>0.16825396825396799</v>
      </c>
    </row>
    <row r="9" spans="1:30" ht="15.75" x14ac:dyDescent="0.25">
      <c r="A9" s="37" t="s">
        <v>23</v>
      </c>
      <c r="B9" s="50">
        <v>1698</v>
      </c>
      <c r="D9" s="37" t="s">
        <v>24</v>
      </c>
      <c r="E9" s="50">
        <v>1611</v>
      </c>
      <c r="G9" s="37" t="s">
        <v>24</v>
      </c>
      <c r="H9" s="50">
        <v>1060</v>
      </c>
      <c r="J9" s="37" t="s">
        <v>24</v>
      </c>
      <c r="K9" s="50">
        <v>985</v>
      </c>
      <c r="M9" s="37" t="s">
        <v>24</v>
      </c>
      <c r="N9" s="50">
        <v>974</v>
      </c>
      <c r="P9" s="37" t="s">
        <v>25</v>
      </c>
      <c r="Q9" s="50">
        <v>1352</v>
      </c>
      <c r="S9" s="37" t="s">
        <v>26</v>
      </c>
      <c r="T9" s="50">
        <v>750</v>
      </c>
      <c r="V9" s="37" t="s">
        <v>23</v>
      </c>
      <c r="W9" s="50">
        <v>754</v>
      </c>
      <c r="Y9" s="37" t="s">
        <v>26</v>
      </c>
      <c r="Z9" s="50">
        <v>945</v>
      </c>
      <c r="AB9" s="37" t="s">
        <v>21</v>
      </c>
      <c r="AC9" s="50">
        <v>1026</v>
      </c>
      <c r="AD9" s="54">
        <v>-9.3639575971731503E-2</v>
      </c>
    </row>
    <row r="10" spans="1:30" ht="15.75" x14ac:dyDescent="0.25">
      <c r="A10" s="37" t="s">
        <v>27</v>
      </c>
      <c r="B10" s="50">
        <v>561</v>
      </c>
      <c r="D10" s="37" t="s">
        <v>28</v>
      </c>
      <c r="E10" s="50">
        <v>555</v>
      </c>
      <c r="G10" s="37" t="s">
        <v>28</v>
      </c>
      <c r="H10" s="50">
        <v>451</v>
      </c>
      <c r="J10" s="37" t="s">
        <v>29</v>
      </c>
      <c r="K10" s="50">
        <v>618</v>
      </c>
      <c r="M10" s="37" t="s">
        <v>30</v>
      </c>
      <c r="N10" s="50">
        <v>894</v>
      </c>
      <c r="P10" s="37" t="s">
        <v>24</v>
      </c>
      <c r="Q10" s="50">
        <v>1276</v>
      </c>
      <c r="S10" s="37" t="s">
        <v>29</v>
      </c>
      <c r="T10" s="50">
        <v>608</v>
      </c>
      <c r="V10" s="37" t="s">
        <v>29</v>
      </c>
      <c r="W10" s="50">
        <v>728</v>
      </c>
      <c r="Y10" s="37" t="s">
        <v>24</v>
      </c>
      <c r="Z10" s="50">
        <v>785</v>
      </c>
      <c r="AB10" s="37" t="s">
        <v>24</v>
      </c>
      <c r="AC10" s="50">
        <v>887</v>
      </c>
      <c r="AD10" s="54">
        <v>0.12993630573248399</v>
      </c>
    </row>
    <row r="11" spans="1:30" ht="15.75" x14ac:dyDescent="0.25">
      <c r="A11" s="37" t="s">
        <v>31</v>
      </c>
      <c r="B11" s="50">
        <v>554</v>
      </c>
      <c r="D11" s="37" t="s">
        <v>31</v>
      </c>
      <c r="E11" s="50">
        <v>550</v>
      </c>
      <c r="G11" s="37" t="s">
        <v>31</v>
      </c>
      <c r="H11" s="50">
        <v>370</v>
      </c>
      <c r="J11" s="37" t="s">
        <v>31</v>
      </c>
      <c r="K11" s="50">
        <v>466</v>
      </c>
      <c r="M11" s="37" t="s">
        <v>32</v>
      </c>
      <c r="N11" s="50">
        <v>590</v>
      </c>
      <c r="P11" s="37" t="s">
        <v>32</v>
      </c>
      <c r="Q11" s="50">
        <v>903</v>
      </c>
      <c r="S11" s="37" t="s">
        <v>24</v>
      </c>
      <c r="T11" s="50">
        <v>531</v>
      </c>
      <c r="V11" s="37" t="s">
        <v>24</v>
      </c>
      <c r="W11" s="50">
        <v>621</v>
      </c>
      <c r="Y11" s="37" t="s">
        <v>32</v>
      </c>
      <c r="Z11" s="50">
        <v>653</v>
      </c>
      <c r="AB11" s="37" t="s">
        <v>29</v>
      </c>
      <c r="AC11" s="50">
        <v>794</v>
      </c>
      <c r="AD11" s="54">
        <v>0.37847222222222199</v>
      </c>
    </row>
    <row r="12" spans="1:30" ht="15.75" x14ac:dyDescent="0.25">
      <c r="A12" s="37" t="s">
        <v>29</v>
      </c>
      <c r="B12" s="50">
        <v>500</v>
      </c>
      <c r="D12" s="37" t="s">
        <v>27</v>
      </c>
      <c r="E12" s="50">
        <v>508</v>
      </c>
      <c r="G12" s="37" t="s">
        <v>33</v>
      </c>
      <c r="H12" s="50">
        <v>330</v>
      </c>
      <c r="J12" s="37" t="s">
        <v>30</v>
      </c>
      <c r="K12" s="50">
        <v>440</v>
      </c>
      <c r="M12" s="37" t="s">
        <v>29</v>
      </c>
      <c r="N12" s="50">
        <v>562</v>
      </c>
      <c r="P12" s="37" t="s">
        <v>29</v>
      </c>
      <c r="Q12" s="50">
        <v>733</v>
      </c>
      <c r="S12" s="37" t="s">
        <v>32</v>
      </c>
      <c r="T12" s="50">
        <v>408</v>
      </c>
      <c r="V12" s="37" t="s">
        <v>32</v>
      </c>
      <c r="W12" s="50">
        <v>549</v>
      </c>
      <c r="Y12" s="37" t="s">
        <v>29</v>
      </c>
      <c r="Z12" s="50">
        <v>576</v>
      </c>
      <c r="AB12" s="37" t="s">
        <v>32</v>
      </c>
      <c r="AC12" s="50">
        <v>444</v>
      </c>
      <c r="AD12" s="54">
        <v>-0.32006125574272598</v>
      </c>
    </row>
    <row r="13" spans="1:30" ht="15.75" x14ac:dyDescent="0.25">
      <c r="A13" s="37" t="s">
        <v>34</v>
      </c>
      <c r="B13" s="50">
        <v>477</v>
      </c>
      <c r="D13" s="37" t="s">
        <v>29</v>
      </c>
      <c r="E13" s="50">
        <v>447</v>
      </c>
      <c r="G13" s="37" t="s">
        <v>27</v>
      </c>
      <c r="H13" s="50">
        <v>328</v>
      </c>
      <c r="J13" s="37" t="s">
        <v>28</v>
      </c>
      <c r="K13" s="50">
        <v>362</v>
      </c>
      <c r="M13" s="37" t="s">
        <v>25</v>
      </c>
      <c r="N13" s="50">
        <v>531</v>
      </c>
      <c r="P13" s="37" t="s">
        <v>35</v>
      </c>
      <c r="Q13" s="50">
        <v>629</v>
      </c>
      <c r="S13" s="37" t="s">
        <v>36</v>
      </c>
      <c r="T13" s="50">
        <v>292</v>
      </c>
      <c r="V13" s="37" t="s">
        <v>36</v>
      </c>
      <c r="W13" s="50">
        <v>390</v>
      </c>
      <c r="Y13" s="37" t="s">
        <v>37</v>
      </c>
      <c r="Z13" s="50">
        <v>298</v>
      </c>
      <c r="AB13" s="37" t="s">
        <v>38</v>
      </c>
      <c r="AC13" s="50">
        <v>441</v>
      </c>
      <c r="AD13" s="54">
        <v>1.4098360655737701</v>
      </c>
    </row>
    <row r="14" spans="1:30" ht="31.5" x14ac:dyDescent="0.25">
      <c r="A14" s="38" t="s">
        <v>28</v>
      </c>
      <c r="B14" s="51">
        <v>453</v>
      </c>
      <c r="D14" s="38" t="s">
        <v>39</v>
      </c>
      <c r="E14" s="51">
        <v>387</v>
      </c>
      <c r="G14" s="38" t="s">
        <v>29</v>
      </c>
      <c r="H14" s="51">
        <v>301</v>
      </c>
      <c r="J14" s="38" t="s">
        <v>32</v>
      </c>
      <c r="K14" s="51">
        <v>346</v>
      </c>
      <c r="M14" s="38" t="s">
        <v>31</v>
      </c>
      <c r="N14" s="51">
        <v>407</v>
      </c>
      <c r="P14" s="38" t="s">
        <v>37</v>
      </c>
      <c r="Q14" s="51">
        <v>542</v>
      </c>
      <c r="S14" s="38" t="s">
        <v>31</v>
      </c>
      <c r="T14" s="51">
        <v>250</v>
      </c>
      <c r="V14" s="38" t="s">
        <v>35</v>
      </c>
      <c r="W14" s="51">
        <v>297</v>
      </c>
      <c r="Y14" s="38" t="s">
        <v>31</v>
      </c>
      <c r="Z14" s="51">
        <v>284</v>
      </c>
      <c r="AB14" s="38" t="s">
        <v>37</v>
      </c>
      <c r="AC14" s="51">
        <v>290</v>
      </c>
      <c r="AD14" s="55">
        <v>-2.68456375838926E-2</v>
      </c>
    </row>
    <row r="15" spans="1:30" ht="15.75" x14ac:dyDescent="0.25">
      <c r="A15" s="39" t="s">
        <v>40</v>
      </c>
      <c r="B15" s="52">
        <v>21489</v>
      </c>
      <c r="D15" s="39" t="s">
        <v>40</v>
      </c>
      <c r="E15" s="52">
        <v>19991</v>
      </c>
      <c r="G15" s="39" t="s">
        <v>40</v>
      </c>
      <c r="H15" s="52">
        <v>16489</v>
      </c>
      <c r="J15" s="39" t="s">
        <v>40</v>
      </c>
      <c r="K15" s="52">
        <v>17567</v>
      </c>
      <c r="M15" s="39" t="s">
        <v>40</v>
      </c>
      <c r="N15" s="52">
        <v>19957</v>
      </c>
      <c r="P15" s="39" t="s">
        <v>40</v>
      </c>
      <c r="Q15" s="52">
        <v>23746</v>
      </c>
      <c r="S15" s="39" t="s">
        <v>40</v>
      </c>
      <c r="T15" s="52">
        <v>12384</v>
      </c>
      <c r="V15" s="39" t="s">
        <v>40</v>
      </c>
      <c r="W15" s="52">
        <v>13403</v>
      </c>
      <c r="Y15" s="39" t="s">
        <v>40</v>
      </c>
      <c r="Z15" s="52">
        <v>15400</v>
      </c>
      <c r="AB15" s="39" t="s">
        <v>40</v>
      </c>
      <c r="AC15" s="52">
        <v>17048</v>
      </c>
      <c r="AD15" s="56">
        <v>0.107012987012987</v>
      </c>
    </row>
    <row r="16" spans="1:30" ht="31.5" x14ac:dyDescent="0.25">
      <c r="A16" s="40" t="s">
        <v>41</v>
      </c>
      <c r="B16" s="41">
        <v>0.64665642887058505</v>
      </c>
      <c r="D16" s="40" t="s">
        <v>41</v>
      </c>
      <c r="E16" s="41">
        <v>0.65424440998449296</v>
      </c>
      <c r="G16" s="40" t="s">
        <v>41</v>
      </c>
      <c r="H16" s="41">
        <v>0.65734732245739602</v>
      </c>
      <c r="J16" s="40" t="s">
        <v>41</v>
      </c>
      <c r="K16" s="41">
        <v>0.643023851539819</v>
      </c>
      <c r="M16" s="40" t="s">
        <v>41</v>
      </c>
      <c r="N16" s="41">
        <v>0.62955354011123899</v>
      </c>
      <c r="P16" s="40" t="s">
        <v>41</v>
      </c>
      <c r="Q16" s="41">
        <v>0.61568264128695405</v>
      </c>
      <c r="S16" s="40" t="s">
        <v>41</v>
      </c>
      <c r="T16" s="41">
        <v>0.62072028423772596</v>
      </c>
      <c r="V16" s="40" t="s">
        <v>41</v>
      </c>
      <c r="W16" s="41">
        <v>0.59852271879429997</v>
      </c>
      <c r="Y16" s="40" t="s">
        <v>41</v>
      </c>
      <c r="Z16" s="41">
        <v>0.63493506493506502</v>
      </c>
      <c r="AB16" s="40" t="s">
        <v>41</v>
      </c>
      <c r="AC16" s="41">
        <v>0.62347489441576698</v>
      </c>
      <c r="AD16" s="57" t="s">
        <v>42</v>
      </c>
    </row>
    <row r="17" spans="1:30" ht="15.75" x14ac:dyDescent="0.25">
      <c r="A17" s="63" t="s">
        <v>45</v>
      </c>
      <c r="B17" s="59"/>
      <c r="D17" s="58"/>
      <c r="E17" s="59"/>
      <c r="G17" s="58"/>
      <c r="H17" s="59"/>
      <c r="J17" s="58"/>
      <c r="K17" s="59"/>
      <c r="M17" s="58"/>
      <c r="N17" s="59"/>
      <c r="P17" s="58"/>
      <c r="Q17" s="59"/>
      <c r="S17" s="58"/>
      <c r="T17" s="59"/>
      <c r="V17" s="58"/>
      <c r="W17" s="59"/>
      <c r="Y17" s="58"/>
      <c r="Z17" s="59"/>
      <c r="AB17" s="58"/>
      <c r="AC17" s="59"/>
      <c r="AD17" s="60"/>
    </row>
    <row r="18" spans="1:30" x14ac:dyDescent="0.25">
      <c r="A18" s="61" t="s">
        <v>46</v>
      </c>
    </row>
    <row r="20" spans="1:30" ht="15.75" x14ac:dyDescent="0.25">
      <c r="E20" s="42"/>
      <c r="F20" s="42"/>
    </row>
    <row r="21" spans="1:30" ht="15.75" x14ac:dyDescent="0.25">
      <c r="E21" s="43"/>
      <c r="F21" s="44"/>
    </row>
    <row r="22" spans="1:30" ht="15.75" x14ac:dyDescent="0.25">
      <c r="E22" s="43"/>
      <c r="F22" s="44"/>
    </row>
    <row r="23" spans="1:30" ht="15.75" x14ac:dyDescent="0.25">
      <c r="E23" s="43"/>
      <c r="F23" s="44"/>
    </row>
    <row r="24" spans="1:30" ht="15.75" x14ac:dyDescent="0.25">
      <c r="E24" s="43"/>
      <c r="F24" s="44"/>
    </row>
    <row r="25" spans="1:30" ht="15.75" x14ac:dyDescent="0.25">
      <c r="E25" s="43"/>
      <c r="F25" s="44"/>
    </row>
    <row r="26" spans="1:30" ht="15.75" x14ac:dyDescent="0.25">
      <c r="E26" s="43"/>
      <c r="F26" s="44"/>
    </row>
    <row r="27" spans="1:30" ht="15.75" x14ac:dyDescent="0.25">
      <c r="E27" s="43"/>
      <c r="F27" s="44"/>
    </row>
    <row r="28" spans="1:30" ht="15.75" x14ac:dyDescent="0.25">
      <c r="E28" s="43"/>
      <c r="F28" s="44"/>
    </row>
    <row r="29" spans="1:30" ht="15.75" x14ac:dyDescent="0.25">
      <c r="E29" s="43"/>
      <c r="F29" s="44"/>
    </row>
    <row r="30" spans="1:30" ht="15.75" x14ac:dyDescent="0.25">
      <c r="E30" s="43"/>
      <c r="F30" s="44"/>
    </row>
    <row r="31" spans="1:30" ht="15.75" x14ac:dyDescent="0.25">
      <c r="E31" s="45"/>
      <c r="F31" s="46"/>
    </row>
    <row r="32" spans="1:30" ht="15.75" x14ac:dyDescent="0.25">
      <c r="E32" s="47"/>
      <c r="F32" s="48"/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4"/>
  <sheetViews>
    <sheetView workbookViewId="0">
      <selection activeCell="AB4" sqref="AB4:AB14"/>
    </sheetView>
  </sheetViews>
  <sheetFormatPr baseColWidth="10" defaultRowHeight="15" x14ac:dyDescent="0.25"/>
  <cols>
    <col min="1" max="1" width="24.7109375" customWidth="1"/>
    <col min="2" max="2" width="21.5703125" customWidth="1"/>
    <col min="8" max="8" width="13.5703125" customWidth="1"/>
    <col min="14" max="14" width="17.140625" customWidth="1"/>
    <col min="17" max="17" width="18" customWidth="1"/>
    <col min="20" max="20" width="17.7109375" customWidth="1"/>
    <col min="23" max="23" width="15.7109375" customWidth="1"/>
    <col min="26" max="26" width="14.5703125" customWidth="1"/>
  </cols>
  <sheetData>
    <row r="2" spans="1:28" x14ac:dyDescent="0.25">
      <c r="A2" s="65" t="s">
        <v>47</v>
      </c>
      <c r="B2" s="65"/>
      <c r="C2" s="66"/>
      <c r="E2" s="66"/>
      <c r="F2" s="66"/>
      <c r="G2" s="66"/>
      <c r="H2" s="66"/>
      <c r="I2" s="66"/>
      <c r="N2" s="65" t="s">
        <v>60</v>
      </c>
      <c r="O2" s="66"/>
      <c r="Q2" s="66"/>
      <c r="R2" s="66"/>
      <c r="S2" s="66"/>
      <c r="T2" s="66"/>
      <c r="U2" s="66"/>
      <c r="V2" s="66"/>
      <c r="W2" s="66"/>
      <c r="X2" s="66"/>
    </row>
    <row r="3" spans="1:28" ht="15.75" thickBot="1" x14ac:dyDescent="0.3">
      <c r="A3" s="66"/>
      <c r="B3" s="66"/>
      <c r="C3" s="66"/>
      <c r="E3" s="66"/>
      <c r="F3" s="66"/>
      <c r="G3" s="66"/>
      <c r="H3" s="66"/>
      <c r="I3" s="66"/>
      <c r="N3" s="66"/>
      <c r="O3" s="66"/>
      <c r="Q3" s="66"/>
      <c r="R3" s="66"/>
      <c r="S3" s="66"/>
      <c r="T3" s="66"/>
      <c r="U3" s="66"/>
      <c r="V3" s="66"/>
      <c r="W3" s="66"/>
      <c r="X3" s="66"/>
    </row>
    <row r="4" spans="1:28" ht="30.75" thickBot="1" x14ac:dyDescent="0.3">
      <c r="A4" s="67"/>
      <c r="B4" s="81" t="s">
        <v>65</v>
      </c>
      <c r="C4" s="68">
        <v>2019</v>
      </c>
      <c r="D4" s="68">
        <v>2020</v>
      </c>
      <c r="E4" s="68">
        <v>2021</v>
      </c>
      <c r="F4" s="68">
        <v>2022</v>
      </c>
      <c r="G4" s="69">
        <v>2023</v>
      </c>
      <c r="H4" s="70" t="s">
        <v>48</v>
      </c>
      <c r="N4" s="74" t="s">
        <v>19</v>
      </c>
      <c r="O4" s="88">
        <v>2018</v>
      </c>
      <c r="Q4" s="74" t="s">
        <v>19</v>
      </c>
      <c r="R4" s="88">
        <v>2019</v>
      </c>
      <c r="T4" s="74" t="s">
        <v>19</v>
      </c>
      <c r="U4" s="88">
        <v>2021</v>
      </c>
      <c r="W4" s="74" t="s">
        <v>19</v>
      </c>
      <c r="X4" s="88">
        <v>2022</v>
      </c>
      <c r="Z4" s="74" t="s">
        <v>19</v>
      </c>
      <c r="AA4" s="93">
        <v>2023</v>
      </c>
      <c r="AB4" s="108" t="s">
        <v>4</v>
      </c>
    </row>
    <row r="5" spans="1:28" ht="30.75" thickBot="1" x14ac:dyDescent="0.3">
      <c r="A5" s="122" t="s">
        <v>49</v>
      </c>
      <c r="B5" s="125" t="s">
        <v>64</v>
      </c>
      <c r="C5" s="71">
        <v>9879</v>
      </c>
      <c r="D5" s="71">
        <v>4239</v>
      </c>
      <c r="E5" s="71">
        <v>8210</v>
      </c>
      <c r="F5" s="71">
        <v>9180</v>
      </c>
      <c r="G5" s="72">
        <v>9648</v>
      </c>
      <c r="H5" s="82">
        <f>(G5-F5)/F5</f>
        <v>5.0980392156862744E-2</v>
      </c>
      <c r="N5" s="89" t="s">
        <v>32</v>
      </c>
      <c r="O5" s="90">
        <v>6541</v>
      </c>
      <c r="Q5" s="89" t="s">
        <v>32</v>
      </c>
      <c r="R5" s="90">
        <v>6541</v>
      </c>
      <c r="T5" s="89" t="s">
        <v>21</v>
      </c>
      <c r="U5" s="90">
        <v>13603</v>
      </c>
      <c r="W5" s="89" t="s">
        <v>26</v>
      </c>
      <c r="X5" s="90">
        <v>10714</v>
      </c>
      <c r="Z5" s="89" t="s">
        <v>26</v>
      </c>
      <c r="AA5" s="94">
        <v>9644</v>
      </c>
      <c r="AB5" s="109">
        <v>-9.9869329848795971E-2</v>
      </c>
    </row>
    <row r="6" spans="1:28" ht="23.25" customHeight="1" thickBot="1" x14ac:dyDescent="0.3">
      <c r="A6" s="122"/>
      <c r="B6" s="75" t="s">
        <v>50</v>
      </c>
      <c r="C6" s="83">
        <v>55870</v>
      </c>
      <c r="D6" s="83">
        <v>78542</v>
      </c>
      <c r="E6" s="83">
        <v>124777</v>
      </c>
      <c r="F6" s="83">
        <v>97093</v>
      </c>
      <c r="G6" s="84">
        <v>79318</v>
      </c>
      <c r="H6" s="73">
        <f>(G6-F6)/F6</f>
        <v>-0.18307190013698207</v>
      </c>
      <c r="N6" s="91" t="s">
        <v>35</v>
      </c>
      <c r="O6" s="86">
        <v>5484</v>
      </c>
      <c r="Q6" s="91" t="s">
        <v>35</v>
      </c>
      <c r="R6" s="86">
        <v>5484</v>
      </c>
      <c r="T6" s="91" t="s">
        <v>26</v>
      </c>
      <c r="U6" s="86">
        <v>11008</v>
      </c>
      <c r="W6" s="91" t="s">
        <v>23</v>
      </c>
      <c r="X6" s="86">
        <v>8353</v>
      </c>
      <c r="Z6" s="91" t="s">
        <v>32</v>
      </c>
      <c r="AA6" s="95">
        <v>9614</v>
      </c>
      <c r="AB6" s="110">
        <v>0.93869731800766287</v>
      </c>
    </row>
    <row r="7" spans="1:28" ht="32.25" customHeight="1" thickBot="1" x14ac:dyDescent="0.3">
      <c r="A7" s="123" t="s">
        <v>63</v>
      </c>
      <c r="B7" s="123"/>
      <c r="C7" s="83">
        <v>1689</v>
      </c>
      <c r="D7" s="83">
        <v>1494</v>
      </c>
      <c r="E7" s="83">
        <v>2625</v>
      </c>
      <c r="F7" s="83">
        <v>2084</v>
      </c>
      <c r="G7" s="84">
        <v>1851</v>
      </c>
      <c r="H7" s="85">
        <f>(G7-F7)/F7</f>
        <v>-0.11180422264875239</v>
      </c>
      <c r="N7" s="91" t="s">
        <v>26</v>
      </c>
      <c r="O7" s="86">
        <v>4269</v>
      </c>
      <c r="Q7" s="91" t="s">
        <v>26</v>
      </c>
      <c r="R7" s="86">
        <v>4269</v>
      </c>
      <c r="T7" s="91" t="s">
        <v>23</v>
      </c>
      <c r="U7" s="86">
        <v>9269</v>
      </c>
      <c r="W7" s="91" t="s">
        <v>24</v>
      </c>
      <c r="X7" s="86">
        <v>7709</v>
      </c>
      <c r="Z7" s="91" t="s">
        <v>37</v>
      </c>
      <c r="AA7" s="95">
        <v>7002</v>
      </c>
      <c r="AB7" s="110">
        <v>0.49583422345652639</v>
      </c>
    </row>
    <row r="8" spans="1:28" ht="15.75" thickBot="1" x14ac:dyDescent="0.3">
      <c r="A8" s="124" t="s">
        <v>40</v>
      </c>
      <c r="B8" s="124"/>
      <c r="C8" s="76">
        <v>57559</v>
      </c>
      <c r="D8" s="76">
        <v>80036</v>
      </c>
      <c r="E8" s="76">
        <v>127402</v>
      </c>
      <c r="F8" s="76">
        <v>99177</v>
      </c>
      <c r="G8" s="77">
        <v>81169</v>
      </c>
      <c r="H8" s="78">
        <f>(G8-F8)/F8</f>
        <v>-0.18157435695776239</v>
      </c>
      <c r="N8" s="91" t="s">
        <v>37</v>
      </c>
      <c r="O8" s="86">
        <v>4259</v>
      </c>
      <c r="Q8" s="91" t="s">
        <v>37</v>
      </c>
      <c r="R8" s="86">
        <v>4259</v>
      </c>
      <c r="T8" s="91" t="s">
        <v>24</v>
      </c>
      <c r="U8" s="86">
        <v>6559</v>
      </c>
      <c r="W8" s="91" t="s">
        <v>29</v>
      </c>
      <c r="X8" s="86">
        <v>6267</v>
      </c>
      <c r="Z8" s="91" t="s">
        <v>23</v>
      </c>
      <c r="AA8" s="95">
        <v>5915</v>
      </c>
      <c r="AB8" s="110">
        <v>-0.29187118400574646</v>
      </c>
    </row>
    <row r="9" spans="1:28" x14ac:dyDescent="0.25">
      <c r="A9" s="79" t="s">
        <v>51</v>
      </c>
      <c r="N9" s="91" t="s">
        <v>23</v>
      </c>
      <c r="O9" s="86">
        <v>3286</v>
      </c>
      <c r="Q9" s="91" t="s">
        <v>23</v>
      </c>
      <c r="R9" s="86">
        <v>3286</v>
      </c>
      <c r="T9" s="91" t="s">
        <v>29</v>
      </c>
      <c r="U9" s="86">
        <v>5688</v>
      </c>
      <c r="W9" s="91" t="s">
        <v>32</v>
      </c>
      <c r="X9" s="86">
        <v>4959</v>
      </c>
      <c r="Z9" s="91" t="s">
        <v>24</v>
      </c>
      <c r="AA9" s="95">
        <v>4357</v>
      </c>
      <c r="AB9" s="110">
        <v>-0.43481644830717342</v>
      </c>
    </row>
    <row r="10" spans="1:28" x14ac:dyDescent="0.25">
      <c r="A10" s="80" t="s">
        <v>52</v>
      </c>
      <c r="N10" s="91" t="s">
        <v>53</v>
      </c>
      <c r="O10" s="86">
        <v>3212</v>
      </c>
      <c r="Q10" s="91" t="s">
        <v>53</v>
      </c>
      <c r="R10" s="86">
        <v>3212</v>
      </c>
      <c r="T10" s="91" t="s">
        <v>35</v>
      </c>
      <c r="U10" s="86">
        <v>4634</v>
      </c>
      <c r="W10" s="91" t="s">
        <v>37</v>
      </c>
      <c r="X10" s="86">
        <v>4681</v>
      </c>
      <c r="Z10" s="91" t="s">
        <v>30</v>
      </c>
      <c r="AA10" s="95">
        <v>3783</v>
      </c>
      <c r="AB10" s="110">
        <v>1.4406451612903226</v>
      </c>
    </row>
    <row r="11" spans="1:28" x14ac:dyDescent="0.25">
      <c r="N11" s="91" t="s">
        <v>24</v>
      </c>
      <c r="O11" s="86">
        <v>2878</v>
      </c>
      <c r="Q11" s="91" t="s">
        <v>24</v>
      </c>
      <c r="R11" s="86">
        <v>2878</v>
      </c>
      <c r="T11" s="91" t="s">
        <v>37</v>
      </c>
      <c r="U11" s="86">
        <v>4146</v>
      </c>
      <c r="W11" s="91" t="s">
        <v>21</v>
      </c>
      <c r="X11" s="86">
        <v>3524</v>
      </c>
      <c r="Z11" s="91" t="s">
        <v>29</v>
      </c>
      <c r="AA11" s="95">
        <v>2303</v>
      </c>
      <c r="AB11" s="110">
        <v>-0.63251954683261524</v>
      </c>
    </row>
    <row r="12" spans="1:28" x14ac:dyDescent="0.25">
      <c r="N12" s="91" t="s">
        <v>54</v>
      </c>
      <c r="O12" s="86">
        <v>2869</v>
      </c>
      <c r="Q12" s="91" t="s">
        <v>54</v>
      </c>
      <c r="R12" s="86">
        <v>2869</v>
      </c>
      <c r="T12" s="91" t="s">
        <v>32</v>
      </c>
      <c r="U12" s="86">
        <v>3854</v>
      </c>
      <c r="W12" s="91" t="s">
        <v>31</v>
      </c>
      <c r="X12" s="86">
        <v>3019</v>
      </c>
      <c r="Z12" s="91" t="s">
        <v>53</v>
      </c>
      <c r="AA12" s="95">
        <v>2176</v>
      </c>
      <c r="AB12" s="110">
        <v>0.35915053091817611</v>
      </c>
    </row>
    <row r="13" spans="1:28" x14ac:dyDescent="0.25">
      <c r="N13" s="91" t="s">
        <v>27</v>
      </c>
      <c r="O13" s="86">
        <v>2809</v>
      </c>
      <c r="Q13" s="91" t="s">
        <v>27</v>
      </c>
      <c r="R13" s="86">
        <v>2809</v>
      </c>
      <c r="T13" s="91" t="s">
        <v>56</v>
      </c>
      <c r="U13" s="86">
        <v>3752</v>
      </c>
      <c r="W13" s="91" t="s">
        <v>57</v>
      </c>
      <c r="X13" s="86">
        <v>2347</v>
      </c>
      <c r="Z13" s="91" t="s">
        <v>35</v>
      </c>
      <c r="AA13" s="95">
        <v>1949</v>
      </c>
      <c r="AB13" s="110">
        <v>-5.2503646086533788E-2</v>
      </c>
    </row>
    <row r="14" spans="1:28" ht="15.75" thickBot="1" x14ac:dyDescent="0.3">
      <c r="N14" s="91" t="s">
        <v>31</v>
      </c>
      <c r="O14" s="106">
        <v>2385</v>
      </c>
      <c r="Q14" s="91" t="s">
        <v>31</v>
      </c>
      <c r="R14" s="106">
        <v>2385</v>
      </c>
      <c r="T14" s="91" t="s">
        <v>31</v>
      </c>
      <c r="U14" s="106">
        <v>3663</v>
      </c>
      <c r="W14" s="91" t="s">
        <v>55</v>
      </c>
      <c r="X14" s="106">
        <v>2228</v>
      </c>
      <c r="Z14" s="92" t="s">
        <v>58</v>
      </c>
      <c r="AA14" s="96">
        <v>1915</v>
      </c>
      <c r="AB14" s="111">
        <v>-6.2272963155163468E-3</v>
      </c>
    </row>
    <row r="15" spans="1:28" x14ac:dyDescent="0.25">
      <c r="N15" s="104"/>
      <c r="O15" s="104"/>
      <c r="P15" s="100"/>
      <c r="Q15" s="87"/>
      <c r="R15" s="87"/>
      <c r="S15" s="105"/>
      <c r="T15" s="87"/>
      <c r="U15" s="87"/>
      <c r="V15" s="105"/>
      <c r="W15" s="87"/>
      <c r="X15" s="87"/>
      <c r="Y15" s="100"/>
    </row>
    <row r="16" spans="1:28" x14ac:dyDescent="0.25">
      <c r="N16" s="107" t="s">
        <v>61</v>
      </c>
      <c r="O16" s="105"/>
      <c r="P16" s="100"/>
      <c r="Q16" s="105"/>
      <c r="R16" s="105"/>
      <c r="S16" s="105"/>
      <c r="T16" s="105"/>
      <c r="U16" s="105"/>
      <c r="V16" s="105"/>
      <c r="W16" s="105"/>
      <c r="X16" s="105"/>
      <c r="Y16" s="100"/>
    </row>
    <row r="17" spans="14:27" x14ac:dyDescent="0.25">
      <c r="N17" s="87" t="s">
        <v>62</v>
      </c>
      <c r="O17" s="105"/>
      <c r="P17" s="100"/>
      <c r="Q17" s="105"/>
      <c r="R17" s="105"/>
      <c r="S17" s="105"/>
      <c r="T17" s="105"/>
      <c r="U17" s="105"/>
      <c r="V17" s="105"/>
      <c r="W17" s="105"/>
      <c r="X17" s="105"/>
      <c r="Y17" s="100"/>
    </row>
    <row r="18" spans="14:27" x14ac:dyDescent="0.25"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</row>
    <row r="30" spans="14:27" x14ac:dyDescent="0.25">
      <c r="N30" s="98"/>
      <c r="O30" s="99"/>
      <c r="P30" s="100"/>
      <c r="Q30" s="98"/>
      <c r="R30" s="99"/>
      <c r="S30" s="100"/>
      <c r="T30" s="98"/>
      <c r="U30" s="99"/>
      <c r="V30" s="100"/>
      <c r="W30" s="98"/>
      <c r="X30" s="99"/>
      <c r="Y30" s="100"/>
      <c r="Z30" s="98"/>
      <c r="AA30" s="99"/>
    </row>
    <row r="31" spans="14:27" x14ac:dyDescent="0.25">
      <c r="N31" s="101"/>
      <c r="O31" s="102"/>
      <c r="P31" s="100"/>
      <c r="Q31" s="101"/>
      <c r="R31" s="102"/>
      <c r="S31" s="100"/>
      <c r="T31" s="101"/>
      <c r="U31" s="102"/>
      <c r="V31" s="100"/>
      <c r="W31" s="101"/>
      <c r="X31" s="102"/>
      <c r="Y31" s="100"/>
      <c r="Z31" s="101"/>
      <c r="AA31" s="102"/>
    </row>
    <row r="32" spans="14:27" x14ac:dyDescent="0.25">
      <c r="P32" s="87"/>
      <c r="Q32" s="103"/>
    </row>
    <row r="33" spans="16:17" x14ac:dyDescent="0.25">
      <c r="P33" s="100"/>
      <c r="Q33" s="100"/>
    </row>
    <row r="34" spans="16:17" x14ac:dyDescent="0.25">
      <c r="P34" s="100"/>
      <c r="Q34" s="100"/>
    </row>
  </sheetData>
  <mergeCells count="3">
    <mergeCell ref="A5:A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Types d'éloignements</vt:lpstr>
      <vt:lpstr>Nationalités</vt:lpstr>
      <vt:lpstr>Non admissions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GHIORGHITA Eliza</dc:creator>
  <dc:description/>
  <cp:lastModifiedBy>Guillaume MORDANT</cp:lastModifiedBy>
  <cp:revision>2</cp:revision>
  <dcterms:created xsi:type="dcterms:W3CDTF">2024-01-22T12:25:43Z</dcterms:created>
  <dcterms:modified xsi:type="dcterms:W3CDTF">2024-06-27T15:49:10Z</dcterms:modified>
  <dc:language>fr-FR</dc:language>
</cp:coreProperties>
</file>