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Y:\COMMUN\1. Espace Collaboratif\10- Fonds UE\Communication\Publications sur le site du MI\2505 - espace porteur de projet\demande de paiement FAMI\"/>
    </mc:Choice>
  </mc:AlternateContent>
  <bookViews>
    <workbookView xWindow="0" yWindow="0" windowWidth="25200" windowHeight="11970"/>
  </bookViews>
  <sheets>
    <sheet name="Récapitulatif" sheetId="6" r:id="rId1"/>
    <sheet name="Plan de financement" sheetId="1" r:id="rId2"/>
    <sheet name="Détail des dépenses du projet" sheetId="3" r:id="rId3"/>
    <sheet name="Détail des frais de personnel" sheetId="2" r:id="rId4"/>
    <sheet name="Détail des ressources du projet" sheetId="4" r:id="rId5"/>
    <sheet name="Feuil1" sheetId="7" state="hidden" r:id="rId6"/>
  </sheets>
  <externalReferences>
    <externalReference r:id="rId7"/>
  </externalReferences>
  <definedNames>
    <definedName name="_ftn1" localSheetId="1">'Plan de financement'!#REF!</definedName>
    <definedName name="_ftnref1" localSheetId="1">'Plan de financement'!$A$1</definedName>
    <definedName name="_xlnm.Print_Area" localSheetId="3">'Détail des frais de personnel'!$A$1:$H$18</definedName>
    <definedName name="_xlnm.Print_Area" localSheetId="1">'Plan de financement'!$A$1:$L$44</definedName>
  </definedNames>
  <calcPr calcId="162913"/>
</workbook>
</file>

<file path=xl/calcChain.xml><?xml version="1.0" encoding="utf-8"?>
<calcChain xmlns="http://schemas.openxmlformats.org/spreadsheetml/2006/main">
  <c r="G5" i="1" l="1"/>
  <c r="H5" i="1" l="1"/>
  <c r="I5" i="1"/>
  <c r="J5" i="1" l="1"/>
  <c r="K5" i="1" s="1"/>
  <c r="K38" i="1" s="1"/>
  <c r="D42" i="1" l="1"/>
  <c r="D41" i="1"/>
  <c r="G14" i="1" l="1"/>
  <c r="G22" i="1"/>
  <c r="D37" i="1" l="1"/>
  <c r="B37" i="1"/>
  <c r="B36" i="1" l="1"/>
  <c r="D36" i="1"/>
  <c r="I36" i="1" l="1"/>
  <c r="J36" i="1" s="1"/>
  <c r="K36" i="1" s="1"/>
  <c r="I35" i="1"/>
  <c r="I34" i="1"/>
  <c r="J34" i="1" s="1"/>
  <c r="K34" i="1" s="1"/>
  <c r="I33" i="1"/>
  <c r="J33" i="1" s="1"/>
  <c r="K33" i="1" s="1"/>
  <c r="I32" i="1"/>
  <c r="I31" i="1"/>
  <c r="J31" i="1" s="1"/>
  <c r="I30" i="1"/>
  <c r="I29" i="1"/>
  <c r="J29" i="1" s="1"/>
  <c r="K29" i="1" s="1"/>
  <c r="I28" i="1"/>
  <c r="I27" i="1"/>
  <c r="J27" i="1" s="1"/>
  <c r="I26" i="1"/>
  <c r="I25" i="1"/>
  <c r="I24" i="1"/>
  <c r="I23" i="1"/>
  <c r="J35" i="1" l="1"/>
  <c r="K35" i="1" s="1"/>
  <c r="K31" i="1"/>
  <c r="J28" i="1"/>
  <c r="K28" i="1" s="1"/>
  <c r="J30" i="1"/>
  <c r="K30" i="1" s="1"/>
  <c r="J32" i="1"/>
  <c r="K32" i="1" s="1"/>
  <c r="J23" i="1"/>
  <c r="K27" i="1"/>
  <c r="J24" i="1"/>
  <c r="K24" i="1" s="1"/>
  <c r="J26" i="1"/>
  <c r="K26" i="1" s="1"/>
  <c r="J25" i="1"/>
  <c r="K25" i="1" s="1"/>
  <c r="I18" i="1"/>
  <c r="J18" i="1"/>
  <c r="K18" i="1" s="1"/>
  <c r="K23" i="1" l="1"/>
  <c r="K22" i="1" s="1"/>
  <c r="J22" i="1"/>
  <c r="A12" i="6"/>
  <c r="A11" i="6"/>
  <c r="A10" i="6"/>
  <c r="A9" i="6"/>
  <c r="A8" i="6"/>
  <c r="A7" i="6"/>
  <c r="F14" i="6" l="1"/>
  <c r="F15" i="6" s="1"/>
  <c r="E14" i="6"/>
  <c r="E15" i="6" s="1"/>
  <c r="D14" i="6"/>
  <c r="C14" i="6"/>
  <c r="E16" i="6" l="1"/>
  <c r="F16" i="6"/>
  <c r="I22" i="1" l="1"/>
  <c r="B25" i="6" l="1"/>
  <c r="A11" i="1"/>
  <c r="A15" i="1"/>
  <c r="A14" i="1"/>
  <c r="A13" i="1"/>
  <c r="A12" i="1"/>
  <c r="A10" i="1"/>
  <c r="A9" i="1"/>
  <c r="A8" i="1"/>
  <c r="A7" i="1"/>
  <c r="B15" i="1"/>
  <c r="B14" i="1"/>
  <c r="B13" i="1"/>
  <c r="B12" i="1"/>
  <c r="B11" i="1"/>
  <c r="B10" i="1"/>
  <c r="B9" i="1"/>
  <c r="B8" i="1"/>
  <c r="B7" i="1"/>
  <c r="A6" i="1" l="1"/>
  <c r="I17" i="1" l="1"/>
  <c r="J17" i="1" s="1"/>
  <c r="K17" i="1" s="1"/>
  <c r="I13" i="1"/>
  <c r="J13" i="1" s="1"/>
  <c r="B31" i="1"/>
  <c r="B27" i="1"/>
  <c r="I16" i="1"/>
  <c r="J16" i="1" s="1"/>
  <c r="K16" i="1" s="1"/>
  <c r="I15" i="1"/>
  <c r="J15" i="1" s="1"/>
  <c r="I20" i="1"/>
  <c r="J20" i="1" s="1"/>
  <c r="K20" i="1" s="1"/>
  <c r="I21" i="1"/>
  <c r="I19" i="1"/>
  <c r="J19" i="1" s="1"/>
  <c r="I10" i="1"/>
  <c r="I11" i="1"/>
  <c r="J11" i="1" s="1"/>
  <c r="I12" i="1"/>
  <c r="I9" i="1"/>
  <c r="J9" i="1" s="1"/>
  <c r="D28" i="1"/>
  <c r="D29" i="1"/>
  <c r="D30" i="1"/>
  <c r="D32" i="1"/>
  <c r="D33" i="1"/>
  <c r="D34" i="1"/>
  <c r="D24" i="1"/>
  <c r="D25" i="1"/>
  <c r="D26" i="1"/>
  <c r="D20" i="1"/>
  <c r="D21" i="1"/>
  <c r="D22" i="1"/>
  <c r="D17" i="1"/>
  <c r="D18" i="1"/>
  <c r="G13" i="2"/>
  <c r="G8" i="1"/>
  <c r="E3" i="2"/>
  <c r="C6" i="1" s="1"/>
  <c r="B6" i="1"/>
  <c r="B5" i="1" s="1"/>
  <c r="B16" i="1"/>
  <c r="B19" i="1"/>
  <c r="B23" i="1"/>
  <c r="E4" i="2"/>
  <c r="C7" i="1" s="1"/>
  <c r="H4" i="2"/>
  <c r="D7" i="1" s="1"/>
  <c r="E12" i="2"/>
  <c r="C15" i="1" s="1"/>
  <c r="H12" i="2"/>
  <c r="D15" i="1" s="1"/>
  <c r="E11" i="2"/>
  <c r="C14" i="1" s="1"/>
  <c r="H11" i="2"/>
  <c r="D14" i="1" s="1"/>
  <c r="E10" i="2"/>
  <c r="C13" i="1" s="1"/>
  <c r="H10" i="2"/>
  <c r="D13" i="1" s="1"/>
  <c r="E9" i="2"/>
  <c r="C12" i="1" s="1"/>
  <c r="H9" i="2"/>
  <c r="D12" i="1" s="1"/>
  <c r="E8" i="2"/>
  <c r="C11" i="1" s="1"/>
  <c r="H8" i="2"/>
  <c r="D11" i="1" s="1"/>
  <c r="E7" i="2"/>
  <c r="C10" i="1" s="1"/>
  <c r="H7" i="2"/>
  <c r="D10" i="1" s="1"/>
  <c r="E6" i="2"/>
  <c r="C9" i="1" s="1"/>
  <c r="H6" i="2"/>
  <c r="D9" i="1" s="1"/>
  <c r="E5" i="2"/>
  <c r="C8" i="1" s="1"/>
  <c r="H5" i="2"/>
  <c r="D8" i="1" s="1"/>
  <c r="H3" i="2" l="1"/>
  <c r="D6" i="1" s="1"/>
  <c r="D5" i="1" s="1"/>
  <c r="B35" i="1"/>
  <c r="B38" i="1" s="1"/>
  <c r="J12" i="1"/>
  <c r="J10" i="1"/>
  <c r="K10" i="1" s="1"/>
  <c r="K11" i="1"/>
  <c r="I14" i="1"/>
  <c r="H14" i="1" s="1"/>
  <c r="D16" i="1"/>
  <c r="D23" i="1"/>
  <c r="D19" i="1"/>
  <c r="D27" i="1"/>
  <c r="I8" i="1"/>
  <c r="D31" i="1"/>
  <c r="J14" i="1"/>
  <c r="K15" i="1"/>
  <c r="K13" i="1"/>
  <c r="J21" i="1"/>
  <c r="K21" i="1" s="1"/>
  <c r="K19" i="1"/>
  <c r="H13" i="2" l="1"/>
  <c r="B7" i="6"/>
  <c r="G7" i="6" s="1"/>
  <c r="D35" i="1"/>
  <c r="D38" i="1" s="1"/>
  <c r="C5" i="1"/>
  <c r="H8" i="1"/>
  <c r="J8" i="1"/>
  <c r="K12" i="1"/>
  <c r="C27" i="1"/>
  <c r="B11" i="6"/>
  <c r="G11" i="6" s="1"/>
  <c r="C19" i="1"/>
  <c r="B9" i="6"/>
  <c r="G9" i="6" s="1"/>
  <c r="C23" i="1"/>
  <c r="B10" i="6"/>
  <c r="G10" i="6" s="1"/>
  <c r="K14" i="1"/>
  <c r="C16" i="1"/>
  <c r="B8" i="6"/>
  <c r="G8" i="6" s="1"/>
  <c r="C31" i="1"/>
  <c r="B12" i="6"/>
  <c r="G12" i="6" s="1"/>
  <c r="K9" i="1"/>
  <c r="G38" i="1"/>
  <c r="C35" i="1" l="1"/>
  <c r="K8" i="1"/>
  <c r="B24" i="6"/>
  <c r="L14" i="1" l="1"/>
  <c r="B13" i="6"/>
  <c r="G13" i="6" s="1"/>
  <c r="L33" i="1"/>
  <c r="L36" i="1"/>
  <c r="L34" i="1"/>
  <c r="L29" i="1"/>
  <c r="L24" i="1"/>
  <c r="L23" i="1"/>
  <c r="L26" i="1"/>
  <c r="L25" i="1"/>
  <c r="L30" i="1"/>
  <c r="L28" i="1"/>
  <c r="L31" i="1"/>
  <c r="L27" i="1"/>
  <c r="L35" i="1"/>
  <c r="L32" i="1"/>
  <c r="L18" i="1"/>
  <c r="L22" i="1"/>
  <c r="L17" i="1"/>
  <c r="L16" i="1"/>
  <c r="L20" i="1"/>
  <c r="L10" i="1"/>
  <c r="L19" i="1"/>
  <c r="L21" i="1"/>
  <c r="L15" i="1"/>
  <c r="L12" i="1"/>
  <c r="L11" i="1"/>
  <c r="L13" i="1"/>
  <c r="L9" i="1"/>
  <c r="B23" i="6"/>
  <c r="L8" i="1"/>
  <c r="C38" i="1"/>
  <c r="B14" i="6" l="1"/>
  <c r="B15" i="6" s="1"/>
  <c r="B16" i="6" s="1"/>
  <c r="I38" i="1"/>
  <c r="C15" i="6"/>
  <c r="C16" i="6" s="1"/>
  <c r="G14" i="6" l="1"/>
  <c r="D15" i="6"/>
  <c r="D16" i="6" s="1"/>
  <c r="G16" i="6" s="1"/>
  <c r="B22" i="6"/>
  <c r="L5" i="1"/>
  <c r="G15" i="6" l="1"/>
  <c r="B26" i="6"/>
  <c r="D22" i="6" l="1"/>
  <c r="A30" i="6"/>
  <c r="G30" i="6"/>
  <c r="D25" i="6"/>
  <c r="D24" i="6"/>
  <c r="D23" i="6"/>
  <c r="D26" i="6" l="1"/>
</calcChain>
</file>

<file path=xl/sharedStrings.xml><?xml version="1.0" encoding="utf-8"?>
<sst xmlns="http://schemas.openxmlformats.org/spreadsheetml/2006/main" count="109" uniqueCount="106">
  <si>
    <t>Fonction - Libellé</t>
  </si>
  <si>
    <t>Nombre d'heures travaillées sur l'année</t>
  </si>
  <si>
    <t>Dépenses affectées au projet (€)</t>
  </si>
  <si>
    <t>POSTES DE DEPENSES</t>
  </si>
  <si>
    <t>Coût éligible affecté au projet (suivant taux d'affectation )
(D) = (B * C)</t>
  </si>
  <si>
    <t xml:space="preserve">RESSOURCES </t>
  </si>
  <si>
    <t xml:space="preserve">Taux d'affectation au projet (à justifier dans le descriptif du projet)
(C) </t>
  </si>
  <si>
    <t>Coût total 
(€)
(B)</t>
  </si>
  <si>
    <t>Montant total de la ressource (G)</t>
  </si>
  <si>
    <t>Taux d'affectation  au projet éligible 
(H)</t>
  </si>
  <si>
    <t>Signature du représentant légal ou son délégataire, et cachet de l'organisme bénéficiaire :</t>
  </si>
  <si>
    <t>Coût total employeur annuel (€)
(salaire brut + charges employeur)</t>
  </si>
  <si>
    <t>Taux d'affectation 
au projet</t>
  </si>
  <si>
    <t>TOTAL DES COÛTS ELIGIBLES APRES DECOTE 
HT ou TTC (Supprimer la mention inutile)</t>
  </si>
  <si>
    <t>Montant éligible de la ressource après décote (K)
(K=I-J)</t>
  </si>
  <si>
    <t>Montant de la décote applicable à la ressource (J)
(J= I x taux de la décote)</t>
  </si>
  <si>
    <t>Montant affecté au projet éligible 
 (I)
(I=G x H)</t>
  </si>
  <si>
    <t>TOTAL DES COÛTS DIRECTS ÉLIGIBLES</t>
  </si>
  <si>
    <t xml:space="preserve">c) Frais d’équipement </t>
  </si>
  <si>
    <t>b) Frais de voyage et de séjour</t>
  </si>
  <si>
    <t>d) Biens immobiliers</t>
  </si>
  <si>
    <t>Explication du taux d'affectation</t>
  </si>
  <si>
    <r>
      <t xml:space="preserve">Expliquez le taux d'affectation
</t>
    </r>
    <r>
      <rPr>
        <i/>
        <sz val="10"/>
        <rFont val="Marianne"/>
        <family val="3"/>
      </rPr>
      <t>(indiquer s'il est fixe ou variable)</t>
    </r>
  </si>
  <si>
    <t xml:space="preserve">a) Frais de personnels affectés au projet ayant un rôle direct et déterminant </t>
  </si>
  <si>
    <t>Compléter l'onglet "détail des frais de personnel"</t>
  </si>
  <si>
    <t>c) Frais d'équipement 
(crédit-bail, location, achat…)</t>
  </si>
  <si>
    <t>Coûts directs liés au projet</t>
  </si>
  <si>
    <t>Expliquer la nature de chaque dépense et justifier le mode de détermination des montants indiqués dans l'onglet plan de financement</t>
  </si>
  <si>
    <t>Coûts indirectement liés au projet</t>
  </si>
  <si>
    <t>Nom du cofinanceur sollicité (en toutes lettres)</t>
  </si>
  <si>
    <t>Date de sollicitation</t>
  </si>
  <si>
    <t>Montants sollicités*</t>
  </si>
  <si>
    <t>Date</t>
  </si>
  <si>
    <t>Si connu, indiquez</t>
  </si>
  <si>
    <t>le montant total accordé</t>
  </si>
  <si>
    <t>le montant affecté au projet*</t>
  </si>
  <si>
    <t>Période de financement concernée</t>
  </si>
  <si>
    <t xml:space="preserve"> Lettre d'intention du co-financeur 
(le cas échéant)</t>
  </si>
  <si>
    <t>Notification d'attribution du cofinanceur 
(le cas échéant)</t>
  </si>
  <si>
    <t>Type de ressources</t>
  </si>
  <si>
    <t>Explication du taux de la décote (Justificatifs à l'appui)**</t>
  </si>
  <si>
    <t>Taux d'affectation*</t>
  </si>
  <si>
    <t xml:space="preserve">(**) La décote est un taux représentant la part de l’action qui ne répond pas aux objectifs des fonds, et qui doit donc être défalquée du coût total éligible. A la différence du taux d'affectation, lequel s'applique individuellement aux postes de dépenses, la décote est appliquée sur le coût total éligible du projet. </t>
  </si>
  <si>
    <t>Exemple : projets d’intégration qui s’adressent à la fois à des publics cible éligibles - migrants ressortissants de pays tiers de l’Union européenne –  et à des publics non éligibles – migrants intra-communautaires.  Le taux de la décote doit être justifié et vérifiable.</t>
  </si>
  <si>
    <t>Fonds "Asile, migration et intégration" - 2021-2027
 Détail des ressources du projet
Cofinancements publics (autres que FAMI) et privés reportés du plan de financement</t>
  </si>
  <si>
    <t xml:space="preserve">Fonds "Asile, migration et intégration" - 2021-2027
 Plan de financement - Détail des frais de personnel </t>
  </si>
  <si>
    <t>Nombre d'heures travaillées sur le projet</t>
  </si>
  <si>
    <t>lister les dépenses financées en coûts indirects</t>
  </si>
  <si>
    <t>OUI</t>
  </si>
  <si>
    <t>NON</t>
  </si>
  <si>
    <t>Montant de la décote</t>
  </si>
  <si>
    <t>TOTAL DES RESSOURCES ELIGIBLES</t>
  </si>
  <si>
    <t>% de la ressource sur le coût total éligible du projet</t>
  </si>
  <si>
    <t>DEPENSES</t>
  </si>
  <si>
    <t>Ventilation du montant par année</t>
  </si>
  <si>
    <t>Cohérence</t>
  </si>
  <si>
    <t>Nature de la dépense</t>
  </si>
  <si>
    <t>Montant total</t>
  </si>
  <si>
    <t>Année en cours</t>
  </si>
  <si>
    <t>Année n+1</t>
  </si>
  <si>
    <t>Année n+2</t>
  </si>
  <si>
    <t>Année n+3</t>
  </si>
  <si>
    <t>RESSOURCES</t>
  </si>
  <si>
    <t>Financeurs</t>
  </si>
  <si>
    <t>Montant</t>
  </si>
  <si>
    <t>Préciser</t>
  </si>
  <si>
    <t>Taux</t>
  </si>
  <si>
    <t>Dépenses totales avant décote</t>
  </si>
  <si>
    <t>Dépenses totales après décote</t>
  </si>
  <si>
    <t>TOTAL APRES DECOTE</t>
  </si>
  <si>
    <t>Fonds "Asile, migration et intégration" - 2021-2027
 Détail des dépenses du projet</t>
  </si>
  <si>
    <t>e) Frais de sous-traitance</t>
  </si>
  <si>
    <t>e) Frais de sous-traitance 
(prestation de service, publicité, communication, évaluation du projet…)</t>
  </si>
  <si>
    <t>Fonds "Asile, migration et intégration" - 2021-2027
Recapitulatif</t>
  </si>
  <si>
    <t>c) Contributions des tiers privés</t>
  </si>
  <si>
    <t xml:space="preserve">b) Contributions des tiers publics </t>
  </si>
  <si>
    <t>a) Contribution du Fonds Asile, migration et intégration</t>
  </si>
  <si>
    <t xml:space="preserve">b) Cofinanceurs externes publics
</t>
  </si>
  <si>
    <t xml:space="preserve">c) Cofinanceurs externes privés
</t>
  </si>
  <si>
    <r>
      <t xml:space="preserve">Nature du contrat
</t>
    </r>
    <r>
      <rPr>
        <i/>
        <sz val="10"/>
        <rFont val="Marianne"/>
        <family val="3"/>
      </rPr>
      <t>(CDI, CDD, convention de stage, etc)</t>
    </r>
  </si>
  <si>
    <t>Coût total éligible</t>
  </si>
  <si>
    <t>Choix du taux forfaitaire</t>
  </si>
  <si>
    <t>Taux forfaitaire</t>
  </si>
  <si>
    <t>Menu déroulant : choisir le taux forfaitaire</t>
  </si>
  <si>
    <t xml:space="preserve">COUTS TOTAUX (directs et indirects) </t>
  </si>
  <si>
    <t>g) Option de coûts simplifiées</t>
  </si>
  <si>
    <r>
      <t>f) Dépenses spécifiques en relation avec les groupes cibles</t>
    </r>
    <r>
      <rPr>
        <sz val="10"/>
        <rFont val="Marianne"/>
        <family val="3"/>
      </rPr>
      <t xml:space="preserve"> </t>
    </r>
  </si>
  <si>
    <r>
      <rPr>
        <b/>
        <sz val="10"/>
        <color indexed="10"/>
        <rFont val="Marianne"/>
        <family val="3"/>
      </rPr>
      <t>*</t>
    </r>
    <r>
      <rPr>
        <b/>
        <sz val="10"/>
        <rFont val="Marianne"/>
        <family val="3"/>
      </rPr>
      <t>Décote à appliquer sur le coût total éligible</t>
    </r>
  </si>
  <si>
    <r>
      <rPr>
        <i/>
        <sz val="10"/>
        <color indexed="10"/>
        <rFont val="Marianne"/>
        <family val="3"/>
      </rPr>
      <t>(*)</t>
    </r>
    <r>
      <rPr>
        <i/>
        <sz val="10"/>
        <rFont val="Marianne"/>
        <family val="3"/>
      </rPr>
      <t xml:space="preserve"> La décote est un taux représentant la part de l’action qui ne répond pas aux objectifs des fonds, et qui doit donc être défalquée du coût total éligible.  A la différence du taux d'affectation, lequel s'applique individuellement aux postes de dépenses, la décote est appliquée sur le coût total éligible du projet. 
Le calcul du taux de la décote devra être justifié et vérifiable</t>
    </r>
  </si>
  <si>
    <r>
      <t xml:space="preserve">
Fonds "Asile, migration et intégration" - Programmation 2021-2027
</t>
    </r>
    <r>
      <rPr>
        <sz val="12"/>
        <rFont val="Marianne"/>
        <family val="3"/>
      </rPr>
      <t xml:space="preserve">Nom du porteur de projet </t>
    </r>
    <r>
      <rPr>
        <b/>
        <sz val="12"/>
        <rFont val="Marianne"/>
        <family val="3"/>
      </rPr>
      <t xml:space="preserve">:
</t>
    </r>
    <r>
      <rPr>
        <sz val="12"/>
        <rFont val="Marianne"/>
        <family val="3"/>
      </rPr>
      <t>Intitulé du projet</t>
    </r>
    <r>
      <rPr>
        <b/>
        <sz val="12"/>
        <rFont val="Marianne"/>
        <family val="3"/>
      </rPr>
      <t xml:space="preserve"> :
</t>
    </r>
    <r>
      <rPr>
        <sz val="12"/>
        <rFont val="Marianne"/>
        <family val="3"/>
      </rPr>
      <t>N° SYNERGIE :
Période de réalisation du projet :</t>
    </r>
    <r>
      <rPr>
        <b/>
        <sz val="12"/>
        <rFont val="Marianne"/>
        <family val="3"/>
      </rPr>
      <t xml:space="preserve">
Plan de financement prévisionnel du projet
</t>
    </r>
  </si>
  <si>
    <t>d) Biens immobiliers 
(achats, contructions, rénovtions)</t>
  </si>
  <si>
    <t>b) Frais de voyage et de séjour nécessaires à l'exécution du projet</t>
  </si>
  <si>
    <t>f) Dépenses spécifiques en relation avec le public cible</t>
  </si>
  <si>
    <r>
      <t xml:space="preserve">g) Options de coûts simplifiées </t>
    </r>
    <r>
      <rPr>
        <sz val="10"/>
        <rFont val="Marianne"/>
        <family val="3"/>
      </rPr>
      <t>- imputés au projet et définis par l'appel à projet selon la catégorie de votre projet. Ils sont calculés par application d'un taux forfaitaire sur :</t>
    </r>
    <r>
      <rPr>
        <b/>
        <i/>
        <sz val="10"/>
        <rFont val="Marianne"/>
        <family val="3"/>
      </rPr>
      <t xml:space="preserve">
</t>
    </r>
    <r>
      <rPr>
        <b/>
        <sz val="10"/>
        <rFont val="Marianne"/>
        <family val="3"/>
      </rPr>
      <t>- soit les frais de personnel (15% ou 40%)
- soit les coûts directs éligibles (7%, ou modulé à 1% ou à 2%)</t>
    </r>
  </si>
  <si>
    <r>
      <t>Description des différents coûts</t>
    </r>
    <r>
      <rPr>
        <sz val="10"/>
        <rFont val="Marianne"/>
        <family val="3"/>
      </rPr>
      <t xml:space="preserve"> </t>
    </r>
    <r>
      <rPr>
        <b/>
        <sz val="10"/>
        <rFont val="Marianne"/>
        <family val="3"/>
      </rPr>
      <t xml:space="preserve">et justification de(s) taux d’affectation* et/ou décote** éventuellement applicables aux dépenses. </t>
    </r>
  </si>
  <si>
    <r>
      <t xml:space="preserve">(*) Le taux d’affectation est un taux qui s’applique aux postes de dépenses directes lorsque celles-ci ne sont pas intégralement affectées au projet afin de déterminer la part des dépenses directement consacrées à la mise en œuvre du projet. 
Le taux d’affectation doit être justifié et vérifiable. 
</t>
    </r>
    <r>
      <rPr>
        <i/>
        <sz val="10"/>
        <rFont val="Marianne"/>
        <family val="3"/>
      </rPr>
      <t xml:space="preserve">Exemple : salariés qui ne sont pas entièrement mobilisés à la mise en œuvre du projet cofinancé, ou des locaux qui n’y sont pas affectés à 100%. </t>
    </r>
  </si>
  <si>
    <t>Taux de décote applicable au coût total éligible**</t>
  </si>
  <si>
    <t>Options de coûts simplifiés définies à l'appel à projet</t>
  </si>
  <si>
    <t>(*) La part du cofinancement affectée au projet doit être attestée par le cofinanceur lui-même et non par le porteur de projet. A défaut, la totalité du cofinancement accordé sera affectée au projet FAMI.</t>
  </si>
  <si>
    <t>EQUILIBRE DU PLAN DE FINANCEMENT</t>
  </si>
  <si>
    <t xml:space="preserve">d) Ressources propres (autofinancement y compris les recettes générées par le projet) 
</t>
  </si>
  <si>
    <r>
      <t>a) Frais de personnels</t>
    </r>
    <r>
      <rPr>
        <sz val="10"/>
        <rFont val="Marianne"/>
        <family val="3"/>
      </rPr>
      <t xml:space="preserve">
</t>
    </r>
    <r>
      <rPr>
        <i/>
        <sz val="10"/>
        <rFont val="Marianne"/>
        <family val="3"/>
      </rPr>
      <t>(cf. tableau "Détail des frais de personnel")</t>
    </r>
  </si>
  <si>
    <t>a) Contribution FAMI</t>
  </si>
  <si>
    <t xml:space="preserve">Pour la contribution du FAMI, le porteur de projet privé peut bénéficier d'une avance de 20% de la subvention prévisionnelle à la signature de l'acte attributif initial, souhaitez vous en bénéficier? </t>
  </si>
  <si>
    <t xml:space="preserve">d) Autofinancement (dont les recettes générées par le projet) </t>
  </si>
  <si>
    <t>Taux de la décote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</si>
</sst>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0.00\ _€"/>
    <numFmt numFmtId="165" formatCode="#,###"/>
    <numFmt numFmtId="166" formatCode="#,##0.00\ &quot;€&quot;"/>
  </numFmts>
  <fonts count="24" x14ac:knownFonts="1">
    <font>
      <sz val="10"/>
      <name val="Arial"/>
    </font>
    <font>
      <sz val="10"/>
      <name val="Arial"/>
      <family val="2"/>
    </font>
    <font>
      <sz val="8"/>
      <name val="Arial"/>
      <family val="2"/>
    </font>
    <font>
      <sz val="12"/>
      <name val="Arial"/>
      <family val="2"/>
    </font>
    <font>
      <b/>
      <sz val="10"/>
      <name val="Arial"/>
      <family val="2"/>
    </font>
    <font>
      <sz val="10"/>
      <name val="Arial"/>
      <family val="2"/>
    </font>
    <font>
      <b/>
      <u/>
      <sz val="12"/>
      <name val="Arial"/>
      <family val="2"/>
    </font>
    <font>
      <b/>
      <sz val="14"/>
      <name val="Marianne"/>
      <family val="3"/>
    </font>
    <font>
      <b/>
      <sz val="12"/>
      <name val="Marianne"/>
      <family val="3"/>
    </font>
    <font>
      <sz val="10"/>
      <name val="Marianne"/>
      <family val="3"/>
    </font>
    <font>
      <sz val="12"/>
      <name val="Marianne"/>
      <family val="3"/>
    </font>
    <font>
      <b/>
      <u/>
      <sz val="12"/>
      <name val="Marianne"/>
      <family val="3"/>
    </font>
    <font>
      <b/>
      <sz val="10"/>
      <name val="Marianne"/>
      <family val="3"/>
    </font>
    <font>
      <i/>
      <sz val="10"/>
      <name val="Marianne"/>
      <family val="3"/>
    </font>
    <font>
      <b/>
      <sz val="10"/>
      <color indexed="10"/>
      <name val="Marianne"/>
      <family val="3"/>
    </font>
    <font>
      <sz val="16"/>
      <color theme="0"/>
      <name val="Marianne"/>
      <family val="3"/>
    </font>
    <font>
      <b/>
      <sz val="10"/>
      <color theme="0"/>
      <name val="Marianne"/>
      <family val="3"/>
    </font>
    <font>
      <sz val="10"/>
      <color theme="0"/>
      <name val="Marianne"/>
      <family val="3"/>
    </font>
    <font>
      <b/>
      <i/>
      <sz val="10"/>
      <name val="Marianne"/>
      <family val="3"/>
    </font>
    <font>
      <i/>
      <sz val="10"/>
      <color theme="0"/>
      <name val="Marianne"/>
      <family val="3"/>
    </font>
    <font>
      <b/>
      <sz val="12"/>
      <name val="Book Antiqua"/>
      <family val="1"/>
    </font>
    <font>
      <sz val="10"/>
      <name val="Arial"/>
      <family val="2"/>
    </font>
    <font>
      <i/>
      <sz val="10"/>
      <color indexed="10"/>
      <name val="Marianne"/>
      <family val="3"/>
    </font>
    <font>
      <b/>
      <u/>
      <sz val="10"/>
      <name val="Marianne"/>
      <family val="3"/>
    </font>
  </fonts>
  <fills count="19">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42"/>
        <bgColor indexed="64"/>
      </patternFill>
    </fill>
    <fill>
      <patternFill patternType="solid">
        <fgColor indexed="41"/>
        <bgColor indexed="64"/>
      </patternFill>
    </fill>
    <fill>
      <patternFill patternType="solid">
        <fgColor indexed="40"/>
        <bgColor indexed="64"/>
      </patternFill>
    </fill>
    <fill>
      <patternFill patternType="solid">
        <fgColor indexed="43"/>
        <bgColor indexed="64"/>
      </patternFill>
    </fill>
    <fill>
      <patternFill patternType="solid">
        <fgColor theme="7" tint="0.79998168889431442"/>
        <bgColor indexed="64"/>
      </patternFill>
    </fill>
    <fill>
      <patternFill patternType="solid">
        <fgColor rgb="FFC9FAFB"/>
        <bgColor indexed="64"/>
      </patternFill>
    </fill>
    <fill>
      <patternFill patternType="solid">
        <fgColor rgb="FFFFFF00"/>
        <bgColor indexed="64"/>
      </patternFill>
    </fill>
    <fill>
      <patternFill patternType="solid">
        <fgColor rgb="FFFFC000"/>
        <bgColor indexed="64"/>
      </patternFill>
    </fill>
    <fill>
      <patternFill patternType="solid">
        <fgColor theme="8"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indexed="43"/>
        <bgColor indexed="26"/>
      </patternFill>
    </fill>
    <fill>
      <patternFill patternType="solid">
        <fgColor indexed="22"/>
        <bgColor indexed="46"/>
      </patternFill>
    </fill>
    <fill>
      <patternFill patternType="solid">
        <fgColor indexed="42"/>
        <bgColor indexed="27"/>
      </patternFill>
    </fill>
  </fills>
  <borders count="48">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8"/>
      </left>
      <right style="thin">
        <color indexed="8"/>
      </right>
      <top style="medium">
        <color indexed="8"/>
      </top>
      <bottom style="thin">
        <color indexed="8"/>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8"/>
      </left>
      <right style="thin">
        <color indexed="8"/>
      </right>
      <top style="medium">
        <color indexed="8"/>
      </top>
      <bottom style="medium">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s>
  <cellStyleXfs count="5">
    <xf numFmtId="0" fontId="0" fillId="0" borderId="0"/>
    <xf numFmtId="9" fontId="1" fillId="0" borderId="0" applyFont="0" applyFill="0" applyBorder="0" applyAlignment="0" applyProtection="0"/>
    <xf numFmtId="9" fontId="5" fillId="0" borderId="0" applyFont="0" applyFill="0" applyBorder="0" applyAlignment="0" applyProtection="0"/>
    <xf numFmtId="0" fontId="1" fillId="0" borderId="0"/>
    <xf numFmtId="44" fontId="21" fillId="0" borderId="0" applyFont="0" applyFill="0" applyBorder="0" applyAlignment="0" applyProtection="0"/>
  </cellStyleXfs>
  <cellXfs count="266">
    <xf numFmtId="0" fontId="0" fillId="0" borderId="0" xfId="0"/>
    <xf numFmtId="0" fontId="0" fillId="0" borderId="0" xfId="0" applyAlignment="1">
      <alignment horizontal="center" vertical="center" wrapText="1"/>
    </xf>
    <xf numFmtId="0" fontId="0" fillId="0" borderId="0" xfId="0" applyAlignment="1">
      <alignment vertical="center" wrapText="1"/>
    </xf>
    <xf numFmtId="0" fontId="4" fillId="0" borderId="0" xfId="0" applyFont="1" applyAlignment="1">
      <alignment vertical="center" wrapText="1"/>
    </xf>
    <xf numFmtId="0" fontId="3" fillId="0" borderId="0" xfId="0" applyFont="1" applyAlignment="1">
      <alignment horizontal="center" vertical="center" wrapText="1"/>
    </xf>
    <xf numFmtId="4" fontId="6" fillId="0" borderId="0" xfId="0" applyNumberFormat="1" applyFont="1" applyFill="1" applyBorder="1" applyAlignment="1"/>
    <xf numFmtId="0" fontId="9" fillId="0" borderId="0" xfId="0" applyFont="1" applyAlignment="1">
      <alignment vertical="center" wrapText="1"/>
    </xf>
    <xf numFmtId="0" fontId="12" fillId="0" borderId="8" xfId="0" applyFont="1" applyBorder="1" applyAlignment="1">
      <alignment horizontal="center" vertical="center" shrinkToFit="1"/>
    </xf>
    <xf numFmtId="0" fontId="12" fillId="0" borderId="8" xfId="0" applyFont="1" applyBorder="1" applyAlignment="1">
      <alignment horizontal="center" vertical="center" wrapText="1" shrinkToFit="1"/>
    </xf>
    <xf numFmtId="0" fontId="12" fillId="0" borderId="8" xfId="0" applyFont="1" applyBorder="1" applyAlignment="1">
      <alignment horizontal="center" vertical="center" wrapText="1"/>
    </xf>
    <xf numFmtId="0" fontId="12" fillId="2" borderId="8"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4" fillId="0" borderId="8" xfId="0" applyFont="1" applyBorder="1" applyAlignment="1">
      <alignment horizontal="center" vertical="center" wrapText="1"/>
    </xf>
    <xf numFmtId="0" fontId="12" fillId="2" borderId="9" xfId="0" applyFont="1" applyFill="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left" vertical="center" wrapText="1"/>
    </xf>
    <xf numFmtId="1" fontId="9" fillId="0" borderId="11" xfId="0" applyNumberFormat="1" applyFont="1" applyBorder="1" applyAlignment="1">
      <alignment horizontal="center" vertical="center" wrapText="1"/>
    </xf>
    <xf numFmtId="10" fontId="9" fillId="2" borderId="11" xfId="0" applyNumberFormat="1" applyFont="1" applyFill="1" applyBorder="1" applyAlignment="1">
      <alignment horizontal="center" vertical="center" wrapText="1"/>
    </xf>
    <xf numFmtId="10" fontId="9" fillId="0" borderId="11" xfId="0" applyNumberFormat="1" applyFont="1" applyFill="1" applyBorder="1" applyAlignment="1">
      <alignment horizontal="center" vertical="center" wrapText="1"/>
    </xf>
    <xf numFmtId="164" fontId="9" fillId="0" borderId="11" xfId="0" applyNumberFormat="1" applyFont="1" applyBorder="1" applyAlignment="1">
      <alignment horizontal="center" vertical="center" wrapText="1"/>
    </xf>
    <xf numFmtId="164" fontId="9" fillId="2" borderId="12" xfId="0" applyNumberFormat="1" applyFont="1" applyFill="1" applyBorder="1" applyAlignment="1">
      <alignment horizontal="center" vertical="center" wrapText="1"/>
    </xf>
    <xf numFmtId="0" fontId="9" fillId="0" borderId="3" xfId="0" applyFont="1" applyBorder="1" applyAlignment="1">
      <alignment horizontal="left" vertical="center" wrapText="1"/>
    </xf>
    <xf numFmtId="1" fontId="9" fillId="0" borderId="3" xfId="0" applyNumberFormat="1" applyFont="1" applyBorder="1" applyAlignment="1">
      <alignment horizontal="center" vertical="center" wrapText="1"/>
    </xf>
    <xf numFmtId="10" fontId="9" fillId="2" borderId="3" xfId="0" applyNumberFormat="1" applyFont="1" applyFill="1" applyBorder="1" applyAlignment="1">
      <alignment horizontal="center" vertical="center" wrapText="1"/>
    </xf>
    <xf numFmtId="10" fontId="9" fillId="0" borderId="3" xfId="0" applyNumberFormat="1" applyFont="1" applyFill="1" applyBorder="1" applyAlignment="1">
      <alignment horizontal="center" vertical="center" wrapText="1"/>
    </xf>
    <xf numFmtId="164" fontId="9" fillId="0" borderId="3" xfId="0" applyNumberFormat="1" applyFont="1" applyBorder="1" applyAlignment="1">
      <alignment horizontal="center" vertical="center" wrapText="1"/>
    </xf>
    <xf numFmtId="164" fontId="9" fillId="2" borderId="13" xfId="0" applyNumberFormat="1" applyFont="1" applyFill="1" applyBorder="1" applyAlignment="1">
      <alignment horizontal="center" vertical="center" wrapText="1"/>
    </xf>
    <xf numFmtId="0" fontId="12" fillId="0" borderId="3" xfId="0" applyFont="1" applyBorder="1" applyAlignment="1">
      <alignment horizontal="left" vertical="center" wrapText="1"/>
    </xf>
    <xf numFmtId="164" fontId="12" fillId="0" borderId="8" xfId="0" applyNumberFormat="1" applyFont="1" applyBorder="1" applyAlignment="1">
      <alignment horizontal="center" vertical="center" wrapText="1"/>
    </xf>
    <xf numFmtId="164" fontId="12" fillId="2" borderId="9" xfId="0" applyNumberFormat="1" applyFont="1" applyFill="1" applyBorder="1" applyAlignment="1">
      <alignment horizontal="center" vertical="center" wrapText="1"/>
    </xf>
    <xf numFmtId="0" fontId="12" fillId="0" borderId="0" xfId="0" applyFont="1" applyAlignment="1">
      <alignment vertical="center" wrapText="1"/>
    </xf>
    <xf numFmtId="0" fontId="10" fillId="0" borderId="0" xfId="0" applyFont="1" applyAlignment="1">
      <alignment vertical="center" wrapText="1"/>
    </xf>
    <xf numFmtId="0" fontId="10" fillId="0" borderId="0" xfId="0" applyFont="1" applyAlignment="1">
      <alignment horizontal="center" vertical="center" wrapText="1"/>
    </xf>
    <xf numFmtId="4" fontId="11" fillId="0" borderId="0" xfId="0" applyNumberFormat="1" applyFont="1" applyFill="1" applyBorder="1" applyAlignment="1"/>
    <xf numFmtId="0" fontId="1" fillId="0" borderId="0" xfId="3"/>
    <xf numFmtId="0" fontId="9" fillId="0" borderId="0" xfId="3" applyFont="1"/>
    <xf numFmtId="0" fontId="12" fillId="0" borderId="0" xfId="3" applyFont="1"/>
    <xf numFmtId="0" fontId="12" fillId="0" borderId="3" xfId="3" applyFont="1" applyBorder="1" applyAlignment="1">
      <alignment horizontal="center"/>
    </xf>
    <xf numFmtId="0" fontId="12" fillId="0" borderId="3" xfId="3" applyFont="1" applyBorder="1" applyAlignment="1">
      <alignment horizontal="left" vertical="center"/>
    </xf>
    <xf numFmtId="166" fontId="9" fillId="0" borderId="3" xfId="3" applyNumberFormat="1" applyFont="1" applyBorder="1" applyAlignment="1">
      <alignment vertical="center"/>
    </xf>
    <xf numFmtId="166" fontId="9" fillId="14" borderId="3" xfId="3" applyNumberFormat="1" applyFont="1" applyFill="1" applyBorder="1" applyAlignment="1" applyProtection="1">
      <alignment vertical="center"/>
      <protection locked="0"/>
    </xf>
    <xf numFmtId="0" fontId="12" fillId="0" borderId="3" xfId="3" applyFont="1" applyBorder="1" applyAlignment="1">
      <alignment horizontal="center" vertical="center"/>
    </xf>
    <xf numFmtId="166" fontId="9" fillId="15" borderId="3" xfId="3" applyNumberFormat="1" applyFont="1" applyFill="1" applyBorder="1" applyAlignment="1" applyProtection="1">
      <alignment vertical="center"/>
    </xf>
    <xf numFmtId="0" fontId="16" fillId="12" borderId="3" xfId="3" applyFont="1" applyFill="1" applyBorder="1" applyAlignment="1">
      <alignment horizontal="left" vertical="center"/>
    </xf>
    <xf numFmtId="166" fontId="17" fillId="12" borderId="3" xfId="3" applyNumberFormat="1" applyFont="1" applyFill="1" applyBorder="1" applyAlignment="1">
      <alignment horizontal="right" vertical="center"/>
    </xf>
    <xf numFmtId="0" fontId="18" fillId="13" borderId="3" xfId="3" applyFont="1" applyFill="1" applyBorder="1" applyAlignment="1">
      <alignment horizontal="center"/>
    </xf>
    <xf numFmtId="166" fontId="9" fillId="13" borderId="3" xfId="3" applyNumberFormat="1" applyFont="1" applyFill="1" applyBorder="1" applyAlignment="1" applyProtection="1">
      <alignment horizontal="right"/>
      <protection locked="0"/>
    </xf>
    <xf numFmtId="0" fontId="9" fillId="14" borderId="3" xfId="3" applyFont="1" applyFill="1" applyBorder="1" applyAlignment="1" applyProtection="1">
      <alignment horizontal="left" vertical="center" wrapText="1"/>
      <protection locked="0"/>
    </xf>
    <xf numFmtId="10" fontId="13" fillId="13" borderId="3" xfId="3" applyNumberFormat="1" applyFont="1" applyFill="1" applyBorder="1" applyAlignment="1">
      <alignment horizontal="center" vertical="center"/>
    </xf>
    <xf numFmtId="0" fontId="12" fillId="0" borderId="3" xfId="3" applyFont="1" applyBorder="1" applyAlignment="1">
      <alignment horizontal="left" vertical="center" wrapText="1"/>
    </xf>
    <xf numFmtId="166" fontId="17" fillId="12" borderId="3" xfId="3" applyNumberFormat="1" applyFont="1" applyFill="1" applyBorder="1" applyAlignment="1">
      <alignment vertical="center"/>
    </xf>
    <xf numFmtId="0" fontId="17" fillId="12" borderId="3" xfId="3" applyFont="1" applyFill="1" applyBorder="1" applyAlignment="1">
      <alignment vertical="center"/>
    </xf>
    <xf numFmtId="10" fontId="19" fillId="12" borderId="3" xfId="3" applyNumberFormat="1" applyFont="1" applyFill="1" applyBorder="1" applyAlignment="1">
      <alignment horizontal="center" vertical="center"/>
    </xf>
    <xf numFmtId="0" fontId="12" fillId="15" borderId="3" xfId="3" applyFont="1" applyFill="1" applyBorder="1" applyAlignment="1">
      <alignment horizontal="right" vertical="center" wrapText="1"/>
    </xf>
    <xf numFmtId="0" fontId="3" fillId="0" borderId="0" xfId="0" applyFont="1" applyAlignment="1">
      <alignment horizontal="center" vertical="center"/>
    </xf>
    <xf numFmtId="0" fontId="3" fillId="0" borderId="0" xfId="0" applyFont="1" applyAlignment="1">
      <alignment vertical="center"/>
    </xf>
    <xf numFmtId="0" fontId="8" fillId="0" borderId="0" xfId="0" applyFont="1" applyBorder="1" applyAlignment="1">
      <alignment horizontal="left" vertical="center" wrapText="1"/>
    </xf>
    <xf numFmtId="0" fontId="20" fillId="0" borderId="0" xfId="0" applyFont="1" applyBorder="1" applyAlignment="1">
      <alignment horizontal="left" vertical="center" wrapText="1"/>
    </xf>
    <xf numFmtId="0" fontId="10" fillId="0" borderId="0" xfId="0" applyFont="1" applyAlignment="1">
      <alignment horizontal="left" vertical="center"/>
    </xf>
    <xf numFmtId="164" fontId="10" fillId="0" borderId="0" xfId="0" applyNumberFormat="1" applyFont="1" applyAlignment="1">
      <alignment vertical="center"/>
    </xf>
    <xf numFmtId="10" fontId="10" fillId="0" borderId="0" xfId="0" applyNumberFormat="1" applyFont="1" applyAlignment="1">
      <alignment vertical="center"/>
    </xf>
    <xf numFmtId="0" fontId="10" fillId="0" borderId="0" xfId="0" applyFont="1" applyAlignment="1">
      <alignment vertical="center"/>
    </xf>
    <xf numFmtId="0" fontId="10" fillId="0" borderId="0" xfId="0" applyFont="1" applyBorder="1" applyAlignment="1">
      <alignment horizontal="center" vertical="center"/>
    </xf>
    <xf numFmtId="164" fontId="10" fillId="0" borderId="0" xfId="0" applyNumberFormat="1" applyFont="1" applyBorder="1" applyAlignment="1">
      <alignment vertical="center"/>
    </xf>
    <xf numFmtId="10" fontId="10" fillId="0" borderId="0" xfId="0" applyNumberFormat="1" applyFont="1" applyBorder="1" applyAlignment="1">
      <alignment vertical="center"/>
    </xf>
    <xf numFmtId="0" fontId="3" fillId="0" borderId="0" xfId="0" applyFont="1" applyAlignment="1">
      <alignment horizontal="left" vertical="center"/>
    </xf>
    <xf numFmtId="164"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Border="1" applyAlignment="1">
      <alignment vertical="center"/>
    </xf>
    <xf numFmtId="10" fontId="3" fillId="0" borderId="0" xfId="0" applyNumberFormat="1" applyFont="1" applyBorder="1" applyAlignment="1">
      <alignment vertical="center"/>
    </xf>
    <xf numFmtId="0" fontId="3" fillId="0" borderId="0" xfId="0" applyFont="1" applyBorder="1" applyAlignment="1">
      <alignment horizontal="center" vertical="center"/>
    </xf>
    <xf numFmtId="164" fontId="20" fillId="0" borderId="0" xfId="0" applyNumberFormat="1" applyFont="1" applyBorder="1" applyAlignment="1">
      <alignment vertical="center" wrapText="1"/>
    </xf>
    <xf numFmtId="10" fontId="20" fillId="0" borderId="0" xfId="0" applyNumberFormat="1" applyFont="1" applyBorder="1" applyAlignment="1">
      <alignment vertical="center" wrapText="1"/>
    </xf>
    <xf numFmtId="0" fontId="20" fillId="0" borderId="0" xfId="0" applyFont="1" applyBorder="1" applyAlignment="1">
      <alignment vertical="center" wrapText="1"/>
    </xf>
    <xf numFmtId="0" fontId="4" fillId="0" borderId="3" xfId="0" applyFont="1" applyBorder="1" applyAlignment="1">
      <alignment horizontal="center" vertical="center"/>
    </xf>
    <xf numFmtId="9" fontId="4" fillId="0" borderId="3" xfId="0" applyNumberFormat="1" applyFont="1" applyBorder="1" applyAlignment="1">
      <alignment horizontal="center" vertical="center"/>
    </xf>
    <xf numFmtId="0" fontId="4" fillId="0" borderId="3" xfId="0" applyFont="1" applyBorder="1" applyAlignment="1">
      <alignment horizontal="center" vertical="center" wrapText="1"/>
    </xf>
    <xf numFmtId="0" fontId="9" fillId="0" borderId="0" xfId="0" applyFont="1"/>
    <xf numFmtId="0" fontId="9" fillId="11" borderId="3" xfId="0" applyFont="1" applyFill="1" applyBorder="1"/>
    <xf numFmtId="0" fontId="9" fillId="0" borderId="3" xfId="0" applyFont="1" applyBorder="1" applyAlignment="1">
      <alignment vertical="center" wrapText="1"/>
    </xf>
    <xf numFmtId="0" fontId="9" fillId="0" borderId="3" xfId="0" applyFont="1" applyBorder="1" applyAlignment="1">
      <alignment vertical="center"/>
    </xf>
    <xf numFmtId="0" fontId="9" fillId="0" borderId="3" xfId="0" applyFont="1" applyBorder="1"/>
    <xf numFmtId="0" fontId="9" fillId="0" borderId="3" xfId="0" applyFont="1" applyBorder="1" applyAlignment="1">
      <alignment horizontal="justify" vertical="center" wrapText="1"/>
    </xf>
    <xf numFmtId="0" fontId="13" fillId="0" borderId="3"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9" fillId="0" borderId="3" xfId="0" applyFont="1" applyBorder="1" applyAlignment="1">
      <alignment horizontal="left" vertical="center" wrapText="1"/>
    </xf>
    <xf numFmtId="0" fontId="9" fillId="0" borderId="0" xfId="0" applyFont="1" applyAlignment="1">
      <alignment horizontal="center" vertical="center"/>
    </xf>
    <xf numFmtId="10" fontId="12" fillId="8" borderId="23" xfId="0" applyNumberFormat="1" applyFont="1" applyFill="1" applyBorder="1" applyAlignment="1">
      <alignment horizontal="center" vertical="center" wrapText="1"/>
    </xf>
    <xf numFmtId="164" fontId="12" fillId="8" borderId="9" xfId="0" applyNumberFormat="1" applyFont="1" applyFill="1" applyBorder="1" applyAlignment="1">
      <alignment horizontal="center" vertical="center" wrapText="1"/>
    </xf>
    <xf numFmtId="0" fontId="9" fillId="0" borderId="0" xfId="0" applyFont="1" applyBorder="1" applyAlignment="1">
      <alignment vertical="center"/>
    </xf>
    <xf numFmtId="10" fontId="12" fillId="8" borderId="35" xfId="0" applyNumberFormat="1" applyFont="1" applyFill="1" applyBorder="1" applyAlignment="1">
      <alignment horizontal="center" vertical="center" wrapText="1"/>
    </xf>
    <xf numFmtId="0" fontId="9" fillId="0" borderId="0" xfId="0" applyFont="1" applyAlignment="1">
      <alignment vertical="center"/>
    </xf>
    <xf numFmtId="0" fontId="12" fillId="5" borderId="17" xfId="0" applyFont="1" applyFill="1" applyBorder="1" applyAlignment="1">
      <alignment horizontal="left" vertical="center" wrapText="1"/>
    </xf>
    <xf numFmtId="164" fontId="12" fillId="5" borderId="18" xfId="0" applyNumberFormat="1" applyFont="1" applyFill="1" applyBorder="1" applyAlignment="1">
      <alignment horizontal="right" vertical="center" wrapText="1"/>
    </xf>
    <xf numFmtId="10" fontId="12" fillId="5" borderId="18" xfId="0" applyNumberFormat="1" applyFont="1" applyFill="1" applyBorder="1" applyAlignment="1">
      <alignment horizontal="right" vertical="center" wrapText="1"/>
    </xf>
    <xf numFmtId="164" fontId="12" fillId="5" borderId="19" xfId="0" applyNumberFormat="1" applyFont="1" applyFill="1" applyBorder="1" applyAlignment="1">
      <alignment horizontal="right" vertical="center" wrapText="1"/>
    </xf>
    <xf numFmtId="0" fontId="12" fillId="3" borderId="5" xfId="0" applyFont="1" applyFill="1" applyBorder="1" applyAlignment="1">
      <alignment horizontal="left" vertical="center" wrapText="1"/>
    </xf>
    <xf numFmtId="164" fontId="12" fillId="3" borderId="8" xfId="0" applyNumberFormat="1" applyFont="1" applyFill="1" applyBorder="1" applyAlignment="1">
      <alignment horizontal="right" vertical="center" wrapText="1"/>
    </xf>
    <xf numFmtId="10" fontId="12" fillId="3" borderId="8" xfId="0" applyNumberFormat="1" applyFont="1" applyFill="1" applyBorder="1" applyAlignment="1">
      <alignment horizontal="right" vertical="center" wrapText="1"/>
    </xf>
    <xf numFmtId="10" fontId="12" fillId="3" borderId="9" xfId="0" applyNumberFormat="1" applyFont="1" applyFill="1" applyBorder="1" applyAlignment="1">
      <alignment horizontal="right" vertical="center" wrapText="1"/>
    </xf>
    <xf numFmtId="0" fontId="9" fillId="0" borderId="4" xfId="0" applyFont="1" applyBorder="1" applyAlignment="1">
      <alignment vertical="center" wrapText="1"/>
    </xf>
    <xf numFmtId="164" fontId="12" fillId="0" borderId="0" xfId="0" applyNumberFormat="1" applyFont="1" applyBorder="1" applyAlignment="1">
      <alignment horizontal="right" vertical="center" wrapText="1"/>
    </xf>
    <xf numFmtId="10" fontId="12" fillId="0" borderId="0" xfId="0" applyNumberFormat="1" applyFont="1" applyBorder="1" applyAlignment="1">
      <alignment horizontal="right" vertical="center" wrapText="1"/>
    </xf>
    <xf numFmtId="164" fontId="12" fillId="0" borderId="0" xfId="0" applyNumberFormat="1" applyFont="1" applyFill="1" applyBorder="1" applyAlignment="1">
      <alignment horizontal="right" vertical="center" wrapText="1"/>
    </xf>
    <xf numFmtId="10" fontId="9" fillId="0" borderId="6" xfId="1" applyNumberFormat="1" applyFont="1" applyFill="1" applyBorder="1" applyAlignment="1">
      <alignment vertical="center"/>
    </xf>
    <xf numFmtId="0" fontId="9" fillId="0" borderId="4" xfId="0" applyFont="1" applyBorder="1" applyAlignment="1">
      <alignment horizontal="center" vertical="center"/>
    </xf>
    <xf numFmtId="164" fontId="9" fillId="0" borderId="0" xfId="0" applyNumberFormat="1" applyFont="1" applyBorder="1" applyAlignment="1">
      <alignment horizontal="right" vertical="center"/>
    </xf>
    <xf numFmtId="10" fontId="9" fillId="0" borderId="0" xfId="0" applyNumberFormat="1" applyFont="1" applyBorder="1" applyAlignment="1">
      <alignment horizontal="right" vertical="center"/>
    </xf>
    <xf numFmtId="164" fontId="9" fillId="0" borderId="0" xfId="0" applyNumberFormat="1" applyFont="1" applyFill="1" applyBorder="1" applyAlignment="1">
      <alignment horizontal="right" vertical="center"/>
    </xf>
    <xf numFmtId="0" fontId="9" fillId="0" borderId="10" xfId="0" applyFont="1" applyFill="1" applyBorder="1" applyAlignment="1">
      <alignment vertical="center" wrapText="1"/>
    </xf>
    <xf numFmtId="164" fontId="9" fillId="0" borderId="11" xfId="0" applyNumberFormat="1" applyFont="1" applyBorder="1" applyAlignment="1">
      <alignment horizontal="right" vertical="center" wrapText="1"/>
    </xf>
    <xf numFmtId="10" fontId="12" fillId="0" borderId="11" xfId="0" applyNumberFormat="1" applyFont="1" applyFill="1" applyBorder="1" applyAlignment="1">
      <alignment horizontal="right" vertical="center" wrapText="1"/>
    </xf>
    <xf numFmtId="10" fontId="9" fillId="0" borderId="11" xfId="0" applyNumberFormat="1" applyFont="1" applyFill="1" applyBorder="1" applyAlignment="1">
      <alignment horizontal="right" vertical="center" wrapText="1"/>
    </xf>
    <xf numFmtId="0" fontId="9" fillId="0" borderId="1" xfId="0" applyFont="1" applyFill="1" applyBorder="1" applyAlignment="1">
      <alignment vertical="center" wrapText="1"/>
    </xf>
    <xf numFmtId="164" fontId="9" fillId="0" borderId="3" xfId="0" applyNumberFormat="1" applyFont="1" applyBorder="1" applyAlignment="1">
      <alignment horizontal="right" vertical="center" wrapText="1"/>
    </xf>
    <xf numFmtId="10" fontId="12" fillId="0" borderId="3" xfId="0" applyNumberFormat="1" applyFont="1" applyFill="1" applyBorder="1" applyAlignment="1">
      <alignment horizontal="right" vertical="center" wrapText="1"/>
    </xf>
    <xf numFmtId="10" fontId="9" fillId="0" borderId="3" xfId="0" applyNumberFormat="1" applyFont="1" applyFill="1" applyBorder="1" applyAlignment="1">
      <alignment horizontal="right" vertical="center" wrapText="1"/>
    </xf>
    <xf numFmtId="49" fontId="9" fillId="0" borderId="14" xfId="0" applyNumberFormat="1" applyFont="1" applyBorder="1" applyAlignment="1">
      <alignment horizontal="left" vertical="center" wrapText="1"/>
    </xf>
    <xf numFmtId="164" fontId="9" fillId="0" borderId="15" xfId="0" applyNumberFormat="1" applyFont="1" applyBorder="1" applyAlignment="1">
      <alignment horizontal="right" vertical="center" wrapText="1"/>
    </xf>
    <xf numFmtId="10" fontId="12" fillId="0" borderId="15" xfId="0" applyNumberFormat="1" applyFont="1" applyFill="1" applyBorder="1" applyAlignment="1">
      <alignment horizontal="right" vertical="center" wrapText="1"/>
    </xf>
    <xf numFmtId="10" fontId="9" fillId="0" borderId="15" xfId="0" applyNumberFormat="1" applyFont="1" applyFill="1" applyBorder="1" applyAlignment="1">
      <alignment horizontal="right" vertical="center" wrapText="1"/>
    </xf>
    <xf numFmtId="164" fontId="12" fillId="9" borderId="19" xfId="0" applyNumberFormat="1" applyFont="1" applyFill="1" applyBorder="1" applyAlignment="1">
      <alignment horizontal="right" vertical="center" wrapText="1"/>
    </xf>
    <xf numFmtId="0" fontId="9" fillId="0" borderId="1" xfId="0" applyFont="1" applyBorder="1" applyAlignment="1">
      <alignment horizontal="left" vertical="center" wrapText="1"/>
    </xf>
    <xf numFmtId="10" fontId="9" fillId="0" borderId="3" xfId="0" applyNumberFormat="1" applyFont="1" applyBorder="1" applyAlignment="1">
      <alignment horizontal="right" vertical="center" wrapText="1"/>
    </xf>
    <xf numFmtId="0" fontId="9" fillId="0" borderId="14" xfId="0" applyFont="1" applyBorder="1" applyAlignment="1">
      <alignment horizontal="left" vertical="center" wrapText="1"/>
    </xf>
    <xf numFmtId="10" fontId="9" fillId="0" borderId="15" xfId="0" applyNumberFormat="1" applyFont="1" applyBorder="1" applyAlignment="1">
      <alignment horizontal="right" vertical="center" wrapText="1"/>
    </xf>
    <xf numFmtId="164" fontId="9" fillId="0" borderId="10" xfId="0" applyNumberFormat="1" applyFont="1" applyBorder="1" applyAlignment="1">
      <alignment horizontal="right" vertical="center" wrapText="1"/>
    </xf>
    <xf numFmtId="0" fontId="9" fillId="0" borderId="1" xfId="0" applyFont="1" applyFill="1" applyBorder="1" applyAlignment="1">
      <alignment horizontal="left" vertical="center" wrapText="1"/>
    </xf>
    <xf numFmtId="164" fontId="9" fillId="0" borderId="3" xfId="0" applyNumberFormat="1" applyFont="1" applyFill="1" applyBorder="1" applyAlignment="1">
      <alignment horizontal="right" vertical="center"/>
    </xf>
    <xf numFmtId="0" fontId="9" fillId="0" borderId="14" xfId="0" applyFont="1" applyFill="1" applyBorder="1" applyAlignment="1">
      <alignment horizontal="left" vertical="center" wrapText="1"/>
    </xf>
    <xf numFmtId="164" fontId="9" fillId="0" borderId="15" xfId="0" applyNumberFormat="1" applyFont="1" applyFill="1" applyBorder="1" applyAlignment="1">
      <alignment horizontal="right" vertical="center"/>
    </xf>
    <xf numFmtId="49" fontId="12" fillId="0" borderId="17" xfId="0" applyNumberFormat="1" applyFont="1" applyBorder="1" applyAlignment="1">
      <alignment horizontal="left" vertical="center" wrapText="1"/>
    </xf>
    <xf numFmtId="164" fontId="9" fillId="0" borderId="18" xfId="0" applyNumberFormat="1" applyFont="1" applyBorder="1" applyAlignment="1">
      <alignment horizontal="right" vertical="center" wrapText="1"/>
    </xf>
    <xf numFmtId="10" fontId="12" fillId="0" borderId="18" xfId="0" applyNumberFormat="1" applyFont="1" applyFill="1" applyBorder="1" applyAlignment="1">
      <alignment horizontal="right" vertical="center" wrapText="1"/>
    </xf>
    <xf numFmtId="10" fontId="9" fillId="0" borderId="18" xfId="0" applyNumberFormat="1" applyFont="1" applyFill="1" applyBorder="1" applyAlignment="1">
      <alignment horizontal="right" vertical="center" wrapText="1"/>
    </xf>
    <xf numFmtId="0" fontId="9" fillId="0" borderId="1" xfId="0" applyFont="1" applyBorder="1" applyAlignment="1">
      <alignment vertical="center" wrapText="1"/>
    </xf>
    <xf numFmtId="164" fontId="9" fillId="0" borderId="3" xfId="0" applyNumberFormat="1" applyFont="1" applyBorder="1" applyAlignment="1">
      <alignment vertical="center" wrapText="1"/>
    </xf>
    <xf numFmtId="164" fontId="12" fillId="0" borderId="3" xfId="0" applyNumberFormat="1" applyFont="1" applyBorder="1" applyAlignment="1">
      <alignment vertical="center" wrapText="1"/>
    </xf>
    <xf numFmtId="0" fontId="12" fillId="5" borderId="17" xfId="0" applyFont="1" applyFill="1" applyBorder="1" applyAlignment="1">
      <alignment horizontal="justify" vertical="center"/>
    </xf>
    <xf numFmtId="164" fontId="12" fillId="5" borderId="18" xfId="0" applyNumberFormat="1" applyFont="1" applyFill="1" applyBorder="1" applyAlignment="1">
      <alignment horizontal="right" vertical="center"/>
    </xf>
    <xf numFmtId="10" fontId="12" fillId="5" borderId="18" xfId="0" applyNumberFormat="1" applyFont="1" applyFill="1" applyBorder="1" applyAlignment="1">
      <alignment horizontal="right" vertical="center"/>
    </xf>
    <xf numFmtId="164" fontId="12" fillId="9" borderId="19" xfId="0" applyNumberFormat="1" applyFont="1" applyFill="1" applyBorder="1" applyAlignment="1">
      <alignment horizontal="right" vertical="center"/>
    </xf>
    <xf numFmtId="0" fontId="12" fillId="0" borderId="1" xfId="0" applyFont="1" applyBorder="1" applyAlignment="1">
      <alignment horizontal="justify" vertical="center"/>
    </xf>
    <xf numFmtId="0" fontId="12" fillId="0" borderId="14" xfId="0" applyFont="1" applyBorder="1" applyAlignment="1">
      <alignment horizontal="justify" vertical="center"/>
    </xf>
    <xf numFmtId="164" fontId="12" fillId="0" borderId="15" xfId="0" applyNumberFormat="1" applyFont="1" applyBorder="1" applyAlignment="1">
      <alignment horizontal="justify" vertical="center"/>
    </xf>
    <xf numFmtId="10" fontId="12" fillId="0" borderId="15" xfId="0" applyNumberFormat="1" applyFont="1" applyBorder="1" applyAlignment="1">
      <alignment horizontal="justify" vertical="center"/>
    </xf>
    <xf numFmtId="0" fontId="12" fillId="6" borderId="5" xfId="0" applyFont="1" applyFill="1" applyBorder="1" applyAlignment="1">
      <alignment horizontal="center" vertical="center" wrapText="1"/>
    </xf>
    <xf numFmtId="164" fontId="12" fillId="6" borderId="8" xfId="0" applyNumberFormat="1" applyFont="1" applyFill="1" applyBorder="1" applyAlignment="1">
      <alignment horizontal="right" vertical="center" wrapText="1"/>
    </xf>
    <xf numFmtId="10" fontId="12" fillId="6" borderId="8" xfId="0" applyNumberFormat="1" applyFont="1" applyFill="1" applyBorder="1" applyAlignment="1">
      <alignment horizontal="right" vertical="center" wrapText="1"/>
    </xf>
    <xf numFmtId="164" fontId="12" fillId="6" borderId="9" xfId="0" applyNumberFormat="1" applyFont="1" applyFill="1" applyBorder="1" applyAlignment="1">
      <alignment horizontal="right" vertical="center" wrapText="1"/>
    </xf>
    <xf numFmtId="0" fontId="12" fillId="0" borderId="2" xfId="0" applyFont="1" applyFill="1" applyBorder="1" applyAlignment="1">
      <alignment horizontal="left" vertical="center" wrapText="1"/>
    </xf>
    <xf numFmtId="0" fontId="12" fillId="16" borderId="39" xfId="0" applyFont="1" applyFill="1" applyBorder="1" applyAlignment="1">
      <alignment horizontal="left" vertical="center" wrapText="1"/>
    </xf>
    <xf numFmtId="44" fontId="12" fillId="7" borderId="18" xfId="4" applyFont="1" applyFill="1" applyBorder="1" applyAlignment="1">
      <alignment horizontal="right" vertical="center" wrapText="1"/>
    </xf>
    <xf numFmtId="9" fontId="12" fillId="7" borderId="18" xfId="1" applyFont="1" applyFill="1" applyBorder="1" applyAlignment="1">
      <alignment horizontal="right" vertical="center" wrapText="1"/>
    </xf>
    <xf numFmtId="44" fontId="12" fillId="7" borderId="19" xfId="4" applyFont="1" applyFill="1" applyBorder="1" applyAlignment="1">
      <alignment horizontal="right" vertical="center" wrapText="1"/>
    </xf>
    <xf numFmtId="0" fontId="9" fillId="0" borderId="0" xfId="0" applyFont="1" applyFill="1" applyBorder="1" applyAlignment="1">
      <alignment vertical="center"/>
    </xf>
    <xf numFmtId="0" fontId="9" fillId="0" borderId="0" xfId="0" applyFont="1" applyFill="1" applyAlignment="1">
      <alignment vertical="center"/>
    </xf>
    <xf numFmtId="0" fontId="18" fillId="17" borderId="40" xfId="0" applyFont="1" applyFill="1" applyBorder="1" applyAlignment="1">
      <alignment horizontal="center" vertical="center" wrapText="1"/>
    </xf>
    <xf numFmtId="0" fontId="18" fillId="17" borderId="41" xfId="0" applyFont="1" applyFill="1" applyBorder="1" applyAlignment="1">
      <alignment horizontal="center" vertical="center" wrapText="1"/>
    </xf>
    <xf numFmtId="0" fontId="18" fillId="17" borderId="42" xfId="0" applyFont="1" applyFill="1" applyBorder="1" applyAlignment="1">
      <alignment horizontal="center" vertical="center" wrapText="1"/>
    </xf>
    <xf numFmtId="0" fontId="9" fillId="0" borderId="37" xfId="0" applyFont="1" applyBorder="1" applyAlignment="1">
      <alignment vertical="center" wrapText="1"/>
    </xf>
    <xf numFmtId="164" fontId="12" fillId="0" borderId="38" xfId="0" applyNumberFormat="1" applyFont="1" applyBorder="1" applyAlignment="1">
      <alignment vertical="center" wrapText="1"/>
    </xf>
    <xf numFmtId="10" fontId="12" fillId="0" borderId="38" xfId="0" applyNumberFormat="1" applyFont="1" applyFill="1" applyBorder="1" applyAlignment="1">
      <alignment horizontal="right" vertical="center" wrapText="1"/>
    </xf>
    <xf numFmtId="164" fontId="9" fillId="0" borderId="38" xfId="0" applyNumberFormat="1" applyFont="1" applyBorder="1" applyAlignment="1">
      <alignment vertical="center" wrapText="1"/>
    </xf>
    <xf numFmtId="10" fontId="9" fillId="0" borderId="38" xfId="0" applyNumberFormat="1" applyFont="1" applyFill="1" applyBorder="1" applyAlignment="1">
      <alignment horizontal="right" vertical="center" wrapText="1"/>
    </xf>
    <xf numFmtId="0" fontId="12" fillId="18" borderId="43" xfId="0" applyFont="1" applyFill="1" applyBorder="1" applyAlignment="1">
      <alignment horizontal="left" vertical="center" wrapText="1"/>
    </xf>
    <xf numFmtId="164" fontId="12" fillId="4" borderId="8" xfId="0" applyNumberFormat="1" applyFont="1" applyFill="1" applyBorder="1" applyAlignment="1">
      <alignment vertical="center"/>
    </xf>
    <xf numFmtId="10" fontId="12" fillId="4" borderId="8" xfId="0" applyNumberFormat="1" applyFont="1" applyFill="1" applyBorder="1" applyAlignment="1">
      <alignment vertical="center"/>
    </xf>
    <xf numFmtId="164" fontId="12" fillId="4" borderId="16" xfId="0" applyNumberFormat="1" applyFont="1" applyFill="1" applyBorder="1" applyAlignment="1">
      <alignment horizontal="right" vertical="center" wrapText="1"/>
    </xf>
    <xf numFmtId="4" fontId="12" fillId="4" borderId="14" xfId="0" applyNumberFormat="1" applyFont="1" applyFill="1" applyBorder="1" applyAlignment="1">
      <alignment vertical="center" wrapText="1"/>
    </xf>
    <xf numFmtId="4" fontId="12" fillId="4" borderId="15" xfId="0" applyNumberFormat="1" applyFont="1" applyFill="1" applyBorder="1" applyAlignment="1">
      <alignment vertical="center" wrapText="1"/>
    </xf>
    <xf numFmtId="164" fontId="12" fillId="4" borderId="15" xfId="0" applyNumberFormat="1" applyFont="1" applyFill="1" applyBorder="1" applyAlignment="1">
      <alignment horizontal="right" vertical="center" wrapText="1"/>
    </xf>
    <xf numFmtId="164" fontId="12" fillId="0" borderId="7" xfId="0" applyNumberFormat="1" applyFont="1" applyFill="1" applyBorder="1" applyAlignment="1">
      <alignment vertical="center"/>
    </xf>
    <xf numFmtId="10" fontId="12" fillId="0" borderId="7" xfId="0" applyNumberFormat="1" applyFont="1" applyFill="1" applyBorder="1" applyAlignment="1">
      <alignment vertical="center"/>
    </xf>
    <xf numFmtId="164" fontId="12" fillId="0" borderId="34" xfId="0" applyNumberFormat="1" applyFont="1" applyFill="1" applyBorder="1" applyAlignment="1">
      <alignment vertical="center"/>
    </xf>
    <xf numFmtId="0" fontId="9" fillId="0" borderId="0" xfId="0" applyFont="1" applyFill="1" applyBorder="1" applyAlignment="1">
      <alignment vertical="center" wrapText="1"/>
    </xf>
    <xf numFmtId="164" fontId="12" fillId="0" borderId="0" xfId="0" applyNumberFormat="1" applyFont="1" applyFill="1" applyBorder="1" applyAlignment="1">
      <alignment vertical="center" wrapText="1"/>
    </xf>
    <xf numFmtId="10" fontId="12" fillId="0" borderId="0" xfId="0" applyNumberFormat="1" applyFont="1" applyFill="1" applyBorder="1" applyAlignment="1">
      <alignment horizontal="right" vertical="center" wrapText="1"/>
    </xf>
    <xf numFmtId="10" fontId="9" fillId="0" borderId="0" xfId="0" applyNumberFormat="1" applyFont="1" applyFill="1" applyBorder="1" applyAlignment="1">
      <alignment vertical="center"/>
    </xf>
    <xf numFmtId="0" fontId="12" fillId="8" borderId="8" xfId="0" applyNumberFormat="1" applyFont="1" applyFill="1" applyBorder="1" applyAlignment="1">
      <alignment vertical="center" wrapText="1"/>
    </xf>
    <xf numFmtId="0" fontId="12" fillId="0" borderId="0" xfId="0" applyFont="1" applyFill="1" applyBorder="1" applyAlignment="1">
      <alignment horizontal="left" vertical="center" wrapText="1"/>
    </xf>
    <xf numFmtId="164" fontId="12" fillId="0" borderId="0" xfId="0" applyNumberFormat="1" applyFont="1" applyFill="1" applyBorder="1" applyAlignment="1">
      <alignment horizontal="left" vertical="center" wrapText="1"/>
    </xf>
    <xf numFmtId="10" fontId="12" fillId="0" borderId="0" xfId="0" applyNumberFormat="1" applyFont="1" applyFill="1" applyBorder="1" applyAlignment="1">
      <alignment horizontal="left" vertical="center" wrapText="1"/>
    </xf>
    <xf numFmtId="4" fontId="13" fillId="4" borderId="36" xfId="0" applyNumberFormat="1" applyFont="1" applyFill="1" applyBorder="1" applyAlignment="1">
      <alignment vertical="center" wrapText="1"/>
    </xf>
    <xf numFmtId="0" fontId="12" fillId="0" borderId="0" xfId="0" applyFont="1" applyBorder="1" applyAlignment="1">
      <alignment horizontal="left" vertical="center" wrapText="1"/>
    </xf>
    <xf numFmtId="0" fontId="9" fillId="0" borderId="0" xfId="0" applyFont="1" applyAlignment="1">
      <alignment wrapText="1"/>
    </xf>
    <xf numFmtId="0" fontId="12" fillId="11" borderId="3" xfId="0" applyFont="1" applyFill="1" applyBorder="1" applyAlignment="1">
      <alignment vertical="center"/>
    </xf>
    <xf numFmtId="0" fontId="12" fillId="11" borderId="3" xfId="0" applyFont="1" applyFill="1" applyBorder="1" applyAlignment="1">
      <alignment vertical="center" wrapText="1"/>
    </xf>
    <xf numFmtId="0" fontId="1" fillId="0" borderId="0" xfId="0" applyFont="1"/>
    <xf numFmtId="0" fontId="9" fillId="0" borderId="3" xfId="3" applyFont="1" applyBorder="1" applyAlignment="1">
      <alignment horizontal="center" vertical="center"/>
    </xf>
    <xf numFmtId="0" fontId="12" fillId="8" borderId="36" xfId="0" applyNumberFormat="1" applyFont="1" applyFill="1" applyBorder="1" applyAlignment="1">
      <alignment vertical="center" wrapText="1"/>
    </xf>
    <xf numFmtId="164" fontId="12" fillId="8" borderId="22" xfId="0" applyNumberFormat="1" applyFont="1" applyFill="1" applyBorder="1" applyAlignment="1">
      <alignment vertical="center" wrapText="1"/>
    </xf>
    <xf numFmtId="10" fontId="12" fillId="8" borderId="47" xfId="1" applyNumberFormat="1" applyFont="1" applyFill="1" applyBorder="1" applyAlignment="1">
      <alignment vertical="center" wrapText="1"/>
    </xf>
    <xf numFmtId="10" fontId="12" fillId="4" borderId="36" xfId="1" applyNumberFormat="1" applyFont="1" applyFill="1" applyBorder="1" applyAlignment="1">
      <alignment vertical="center"/>
    </xf>
    <xf numFmtId="165" fontId="12" fillId="0" borderId="1" xfId="0" applyNumberFormat="1" applyFont="1" applyFill="1" applyBorder="1" applyAlignment="1">
      <alignment horizontal="left" vertical="center" wrapText="1"/>
    </xf>
    <xf numFmtId="164" fontId="9" fillId="0" borderId="3" xfId="0" applyNumberFormat="1" applyFont="1" applyFill="1" applyBorder="1" applyAlignment="1">
      <alignment horizontal="right" vertical="center" wrapText="1"/>
    </xf>
    <xf numFmtId="164" fontId="9" fillId="0" borderId="13" xfId="0" applyNumberFormat="1" applyFont="1" applyFill="1" applyBorder="1" applyAlignment="1">
      <alignment horizontal="right" vertical="center" wrapText="1"/>
    </xf>
    <xf numFmtId="164" fontId="9" fillId="0" borderId="15" xfId="0" applyNumberFormat="1" applyFont="1" applyFill="1" applyBorder="1" applyAlignment="1">
      <alignment horizontal="right" vertical="center" wrapText="1"/>
    </xf>
    <xf numFmtId="164" fontId="9" fillId="0" borderId="16" xfId="0" applyNumberFormat="1" applyFont="1" applyFill="1" applyBorder="1" applyAlignment="1">
      <alignment horizontal="right" vertical="center" wrapText="1"/>
    </xf>
    <xf numFmtId="0" fontId="17" fillId="12" borderId="0" xfId="3" applyFont="1" applyFill="1" applyAlignment="1">
      <alignment horizontal="center"/>
    </xf>
    <xf numFmtId="0" fontId="9" fillId="0" borderId="44" xfId="3" applyFont="1" applyBorder="1" applyAlignment="1">
      <alignment horizontal="left" vertical="center"/>
    </xf>
    <xf numFmtId="0" fontId="9" fillId="0" borderId="45" xfId="3" applyFont="1" applyBorder="1" applyAlignment="1">
      <alignment horizontal="left" vertical="center"/>
    </xf>
    <xf numFmtId="0" fontId="9" fillId="0" borderId="46" xfId="3" applyFont="1" applyBorder="1" applyAlignment="1">
      <alignment horizontal="left" vertical="center"/>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Alignment="1"/>
    <xf numFmtId="0" fontId="15" fillId="12" borderId="0" xfId="3" applyFont="1" applyFill="1" applyAlignment="1">
      <alignment horizontal="center"/>
    </xf>
    <xf numFmtId="0" fontId="12" fillId="0" borderId="3" xfId="3" applyFont="1" applyBorder="1" applyAlignment="1">
      <alignment horizontal="center"/>
    </xf>
    <xf numFmtId="0" fontId="12" fillId="0" borderId="3" xfId="3" applyFont="1" applyBorder="1" applyAlignment="1">
      <alignment horizontal="center" vertical="center"/>
    </xf>
    <xf numFmtId="0" fontId="9" fillId="0" borderId="0" xfId="3" applyFont="1" applyAlignment="1">
      <alignment horizontal="center"/>
    </xf>
    <xf numFmtId="0" fontId="23" fillId="0" borderId="0" xfId="0" applyFont="1" applyFill="1" applyBorder="1" applyAlignment="1">
      <alignment horizontal="left" vertical="center" wrapText="1"/>
    </xf>
    <xf numFmtId="0" fontId="13" fillId="0" borderId="0" xfId="0" applyFont="1" applyBorder="1" applyAlignment="1">
      <alignment horizontal="left" vertical="center" wrapText="1"/>
    </xf>
    <xf numFmtId="0" fontId="8" fillId="0" borderId="2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10" borderId="20" xfId="0" applyFont="1" applyFill="1" applyBorder="1" applyAlignment="1">
      <alignment horizontal="center" vertical="center" wrapText="1"/>
    </xf>
    <xf numFmtId="0" fontId="12" fillId="10" borderId="23" xfId="0" applyFont="1" applyFill="1" applyBorder="1" applyAlignment="1">
      <alignment horizontal="center" vertical="center" wrapText="1"/>
    </xf>
    <xf numFmtId="0" fontId="12" fillId="10" borderId="21" xfId="0" applyFont="1" applyFill="1" applyBorder="1" applyAlignment="1">
      <alignment horizontal="center" vertical="center" wrapText="1"/>
    </xf>
    <xf numFmtId="0" fontId="12" fillId="10" borderId="24" xfId="0" applyFont="1" applyFill="1" applyBorder="1" applyAlignment="1">
      <alignment horizontal="center" vertical="center" wrapText="1"/>
    </xf>
    <xf numFmtId="0" fontId="12" fillId="10" borderId="32" xfId="0" applyFont="1" applyFill="1" applyBorder="1" applyAlignment="1">
      <alignment horizontal="center" vertical="center" wrapText="1"/>
    </xf>
    <xf numFmtId="0" fontId="12" fillId="10" borderId="33" xfId="0" applyFont="1" applyFill="1" applyBorder="1" applyAlignment="1">
      <alignment horizontal="center" vertical="center" wrapText="1"/>
    </xf>
    <xf numFmtId="0" fontId="12" fillId="10" borderId="26" xfId="0" applyFont="1" applyFill="1" applyBorder="1" applyAlignment="1">
      <alignment horizontal="center" vertical="center" wrapText="1"/>
    </xf>
    <xf numFmtId="0" fontId="12" fillId="10" borderId="24" xfId="0" applyFont="1" applyFill="1" applyBorder="1" applyAlignment="1">
      <alignment horizontal="left" vertical="center" wrapText="1"/>
    </xf>
    <xf numFmtId="0" fontId="12" fillId="10" borderId="25" xfId="0" applyFont="1" applyFill="1" applyBorder="1" applyAlignment="1">
      <alignment horizontal="left" vertical="center" wrapText="1"/>
    </xf>
    <xf numFmtId="0" fontId="12" fillId="10" borderId="26" xfId="0" applyFont="1" applyFill="1" applyBorder="1" applyAlignment="1">
      <alignment horizontal="left" vertical="center" wrapText="1"/>
    </xf>
    <xf numFmtId="0" fontId="12" fillId="10" borderId="4" xfId="0" applyFont="1" applyFill="1" applyBorder="1" applyAlignment="1">
      <alignment horizontal="left" vertical="center" wrapText="1"/>
    </xf>
    <xf numFmtId="0" fontId="12" fillId="10" borderId="0" xfId="0" applyFont="1" applyFill="1" applyBorder="1" applyAlignment="1">
      <alignment horizontal="left" vertical="center" wrapText="1"/>
    </xf>
    <xf numFmtId="0" fontId="12" fillId="10" borderId="6" xfId="0" applyFont="1" applyFill="1" applyBorder="1" applyAlignment="1">
      <alignment horizontal="left" vertical="center" wrapText="1"/>
    </xf>
    <xf numFmtId="0" fontId="12" fillId="8" borderId="24" xfId="0" applyFont="1" applyFill="1" applyBorder="1" applyAlignment="1">
      <alignment horizontal="center" vertical="center" wrapText="1"/>
    </xf>
    <xf numFmtId="0" fontId="12" fillId="8" borderId="26" xfId="0" applyFont="1" applyFill="1" applyBorder="1" applyAlignment="1">
      <alignment horizontal="center" vertical="center" wrapText="1"/>
    </xf>
    <xf numFmtId="0" fontId="12" fillId="8" borderId="27" xfId="0" applyFont="1" applyFill="1" applyBorder="1" applyAlignment="1">
      <alignment horizontal="center" vertical="center" wrapText="1"/>
    </xf>
    <xf numFmtId="0" fontId="12" fillId="8" borderId="29" xfId="0" applyFont="1" applyFill="1" applyBorder="1" applyAlignment="1">
      <alignment horizontal="center" vertical="center" wrapText="1"/>
    </xf>
    <xf numFmtId="4" fontId="12" fillId="4" borderId="20" xfId="0" applyNumberFormat="1" applyFont="1" applyFill="1" applyBorder="1" applyAlignment="1">
      <alignment horizontal="center" vertical="center" wrapText="1"/>
    </xf>
    <xf numFmtId="4" fontId="12" fillId="4" borderId="22" xfId="0" applyNumberFormat="1" applyFont="1" applyFill="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9" fillId="0" borderId="3" xfId="0" applyFont="1" applyBorder="1" applyAlignment="1">
      <alignment horizontal="center" vertical="center"/>
    </xf>
    <xf numFmtId="0" fontId="12" fillId="0" borderId="24" xfId="0" applyFont="1" applyBorder="1" applyAlignment="1">
      <alignment vertical="center" wrapText="1"/>
    </xf>
    <xf numFmtId="0" fontId="12" fillId="0" borderId="25" xfId="0" applyFont="1" applyBorder="1" applyAlignment="1">
      <alignment vertical="center" wrapText="1"/>
    </xf>
    <xf numFmtId="0" fontId="12" fillId="0" borderId="26" xfId="0" applyFont="1" applyBorder="1" applyAlignment="1">
      <alignment vertical="center" wrapText="1"/>
    </xf>
    <xf numFmtId="0" fontId="12" fillId="0" borderId="4" xfId="0" applyFont="1" applyBorder="1" applyAlignment="1">
      <alignment vertical="center" wrapText="1"/>
    </xf>
    <xf numFmtId="0" fontId="12" fillId="0" borderId="0" xfId="0" applyFont="1" applyBorder="1" applyAlignment="1">
      <alignment vertical="center" wrapText="1"/>
    </xf>
    <xf numFmtId="0" fontId="12" fillId="0" borderId="6" xfId="0" applyFont="1" applyBorder="1" applyAlignment="1">
      <alignment vertical="center" wrapText="1"/>
    </xf>
    <xf numFmtId="0" fontId="13" fillId="0" borderId="27" xfId="0" applyFont="1" applyBorder="1" applyAlignment="1">
      <alignment vertical="center" wrapText="1"/>
    </xf>
    <xf numFmtId="0" fontId="12" fillId="0" borderId="28" xfId="0" applyFont="1" applyBorder="1" applyAlignment="1">
      <alignment vertical="center" wrapText="1"/>
    </xf>
    <xf numFmtId="0" fontId="12" fillId="0" borderId="29" xfId="0" applyFont="1" applyBorder="1" applyAlignment="1">
      <alignment vertical="center" wrapText="1"/>
    </xf>
    <xf numFmtId="0" fontId="12" fillId="10" borderId="3" xfId="0" applyFont="1" applyFill="1" applyBorder="1" applyAlignment="1">
      <alignment horizontal="center" vertical="center"/>
    </xf>
    <xf numFmtId="0" fontId="9" fillId="0" borderId="3" xfId="0" applyFont="1" applyBorder="1" applyAlignment="1">
      <alignment horizontal="center"/>
    </xf>
    <xf numFmtId="0" fontId="9" fillId="0" borderId="3" xfId="0" applyFont="1" applyFill="1" applyBorder="1" applyAlignment="1">
      <alignment horizontal="center"/>
    </xf>
    <xf numFmtId="0" fontId="7" fillId="0" borderId="21"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9" fillId="0" borderId="3" xfId="0" applyFont="1" applyBorder="1" applyAlignment="1">
      <alignment horizontal="left" vertical="center" wrapText="1"/>
    </xf>
    <xf numFmtId="0" fontId="18" fillId="11" borderId="0" xfId="0" applyFont="1" applyFill="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cellXfs>
  <cellStyles count="5">
    <cellStyle name="Monétaire" xfId="4" builtinId="4"/>
    <cellStyle name="Normal" xfId="0" builtinId="0"/>
    <cellStyle name="Normal 2" xfId="3"/>
    <cellStyle name="Pourcentage" xfId="1" builtinId="5"/>
    <cellStyle name="Pourcentag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676275</xdr:colOff>
      <xdr:row>0</xdr:row>
      <xdr:rowOff>200025</xdr:rowOff>
    </xdr:from>
    <xdr:to>
      <xdr:col>6</xdr:col>
      <xdr:colOff>720629</xdr:colOff>
      <xdr:row>0</xdr:row>
      <xdr:rowOff>1266825</xdr:rowOff>
    </xdr:to>
    <xdr:pic>
      <xdr:nvPicPr>
        <xdr:cNvPr id="4" name="Image 3"/>
        <xdr:cNvPicPr>
          <a:picLocks noChangeAspect="1"/>
        </xdr:cNvPicPr>
      </xdr:nvPicPr>
      <xdr:blipFill>
        <a:blip xmlns:r="http://schemas.openxmlformats.org/officeDocument/2006/relationships" r:embed="rId1"/>
        <a:stretch>
          <a:fillRect/>
        </a:stretch>
      </xdr:blipFill>
      <xdr:spPr>
        <a:xfrm>
          <a:off x="7277100" y="200025"/>
          <a:ext cx="2187479" cy="1066800"/>
        </a:xfrm>
        <a:prstGeom prst="rect">
          <a:avLst/>
        </a:prstGeom>
      </xdr:spPr>
    </xdr:pic>
    <xdr:clientData/>
  </xdr:twoCellAnchor>
  <xdr:twoCellAnchor editAs="oneCell">
    <xdr:from>
      <xdr:col>0</xdr:col>
      <xdr:colOff>0</xdr:colOff>
      <xdr:row>0</xdr:row>
      <xdr:rowOff>0</xdr:rowOff>
    </xdr:from>
    <xdr:to>
      <xdr:col>0</xdr:col>
      <xdr:colOff>1833049</xdr:colOff>
      <xdr:row>0</xdr:row>
      <xdr:rowOff>1384213</xdr:rowOff>
    </xdr:to>
    <xdr:pic>
      <xdr:nvPicPr>
        <xdr:cNvPr id="5" name="Imag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833049" cy="1384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1833049</xdr:colOff>
      <xdr:row>0</xdr:row>
      <xdr:rowOff>1384213</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33049" cy="1384213"/>
        </a:xfrm>
        <a:prstGeom prst="rect">
          <a:avLst/>
        </a:prstGeom>
      </xdr:spPr>
    </xdr:pic>
    <xdr:clientData/>
  </xdr:twoCellAnchor>
  <xdr:twoCellAnchor editAs="oneCell">
    <xdr:from>
      <xdr:col>9</xdr:col>
      <xdr:colOff>352425</xdr:colOff>
      <xdr:row>0</xdr:row>
      <xdr:rowOff>409574</xdr:rowOff>
    </xdr:from>
    <xdr:to>
      <xdr:col>11</xdr:col>
      <xdr:colOff>882554</xdr:colOff>
      <xdr:row>0</xdr:row>
      <xdr:rowOff>1782957</xdr:rowOff>
    </xdr:to>
    <xdr:pic>
      <xdr:nvPicPr>
        <xdr:cNvPr id="5" name="Image 4"/>
        <xdr:cNvPicPr>
          <a:picLocks noChangeAspect="1"/>
        </xdr:cNvPicPr>
      </xdr:nvPicPr>
      <xdr:blipFill>
        <a:blip xmlns:r="http://schemas.openxmlformats.org/officeDocument/2006/relationships" r:embed="rId2"/>
        <a:stretch>
          <a:fillRect/>
        </a:stretch>
      </xdr:blipFill>
      <xdr:spPr>
        <a:xfrm>
          <a:off x="17818894" y="409574"/>
          <a:ext cx="2816129" cy="13733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1423148</xdr:colOff>
      <xdr:row>0</xdr:row>
      <xdr:rowOff>302559</xdr:rowOff>
    </xdr:from>
    <xdr:to>
      <xdr:col>3</xdr:col>
      <xdr:colOff>3610627</xdr:colOff>
      <xdr:row>0</xdr:row>
      <xdr:rowOff>1369359</xdr:rowOff>
    </xdr:to>
    <xdr:pic>
      <xdr:nvPicPr>
        <xdr:cNvPr id="6" name="Image 5"/>
        <xdr:cNvPicPr>
          <a:picLocks noChangeAspect="1"/>
        </xdr:cNvPicPr>
      </xdr:nvPicPr>
      <xdr:blipFill>
        <a:blip xmlns:r="http://schemas.openxmlformats.org/officeDocument/2006/relationships" r:embed="rId1"/>
        <a:stretch>
          <a:fillRect/>
        </a:stretch>
      </xdr:blipFill>
      <xdr:spPr>
        <a:xfrm>
          <a:off x="9491383" y="302559"/>
          <a:ext cx="2187479" cy="1066800"/>
        </a:xfrm>
        <a:prstGeom prst="rect">
          <a:avLst/>
        </a:prstGeom>
      </xdr:spPr>
    </xdr:pic>
    <xdr:clientData/>
  </xdr:twoCellAnchor>
  <xdr:twoCellAnchor editAs="oneCell">
    <xdr:from>
      <xdr:col>0</xdr:col>
      <xdr:colOff>0</xdr:colOff>
      <xdr:row>0</xdr:row>
      <xdr:rowOff>0</xdr:rowOff>
    </xdr:from>
    <xdr:to>
      <xdr:col>0</xdr:col>
      <xdr:colOff>1833049</xdr:colOff>
      <xdr:row>1</xdr:row>
      <xdr:rowOff>8380</xdr:rowOff>
    </xdr:to>
    <xdr:pic>
      <xdr:nvPicPr>
        <xdr:cNvPr id="4" name="Imag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833049" cy="13842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1566332</xdr:colOff>
      <xdr:row>0</xdr:row>
      <xdr:rowOff>211668</xdr:rowOff>
    </xdr:from>
    <xdr:to>
      <xdr:col>7</xdr:col>
      <xdr:colOff>1838228</xdr:colOff>
      <xdr:row>0</xdr:row>
      <xdr:rowOff>1278468</xdr:rowOff>
    </xdr:to>
    <xdr:pic>
      <xdr:nvPicPr>
        <xdr:cNvPr id="6" name="Image 5"/>
        <xdr:cNvPicPr>
          <a:picLocks noChangeAspect="1"/>
        </xdr:cNvPicPr>
      </xdr:nvPicPr>
      <xdr:blipFill>
        <a:blip xmlns:r="http://schemas.openxmlformats.org/officeDocument/2006/relationships" r:embed="rId1"/>
        <a:stretch>
          <a:fillRect/>
        </a:stretch>
      </xdr:blipFill>
      <xdr:spPr>
        <a:xfrm>
          <a:off x="9599082" y="211668"/>
          <a:ext cx="2187479" cy="1066800"/>
        </a:xfrm>
        <a:prstGeom prst="rect">
          <a:avLst/>
        </a:prstGeom>
      </xdr:spPr>
    </xdr:pic>
    <xdr:clientData/>
  </xdr:twoCellAnchor>
  <xdr:twoCellAnchor editAs="oneCell">
    <xdr:from>
      <xdr:col>0</xdr:col>
      <xdr:colOff>0</xdr:colOff>
      <xdr:row>0</xdr:row>
      <xdr:rowOff>0</xdr:rowOff>
    </xdr:from>
    <xdr:to>
      <xdr:col>0</xdr:col>
      <xdr:colOff>1833049</xdr:colOff>
      <xdr:row>0</xdr:row>
      <xdr:rowOff>1384213</xdr:rowOff>
    </xdr:to>
    <xdr:pic>
      <xdr:nvPicPr>
        <xdr:cNvPr id="5" name="Imag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833049" cy="13842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889001</xdr:colOff>
      <xdr:row>1</xdr:row>
      <xdr:rowOff>31749</xdr:rowOff>
    </xdr:from>
    <xdr:to>
      <xdr:col>8</xdr:col>
      <xdr:colOff>1192646</xdr:colOff>
      <xdr:row>7</xdr:row>
      <xdr:rowOff>146049</xdr:rowOff>
    </xdr:to>
    <xdr:pic>
      <xdr:nvPicPr>
        <xdr:cNvPr id="6" name="Image 5"/>
        <xdr:cNvPicPr>
          <a:picLocks noChangeAspect="1"/>
        </xdr:cNvPicPr>
      </xdr:nvPicPr>
      <xdr:blipFill>
        <a:blip xmlns:r="http://schemas.openxmlformats.org/officeDocument/2006/relationships" r:embed="rId1"/>
        <a:stretch>
          <a:fillRect/>
        </a:stretch>
      </xdr:blipFill>
      <xdr:spPr>
        <a:xfrm>
          <a:off x="10361084" y="275166"/>
          <a:ext cx="2187479" cy="1066800"/>
        </a:xfrm>
        <a:prstGeom prst="rect">
          <a:avLst/>
        </a:prstGeom>
      </xdr:spPr>
    </xdr:pic>
    <xdr:clientData/>
  </xdr:twoCellAnchor>
  <xdr:twoCellAnchor editAs="oneCell">
    <xdr:from>
      <xdr:col>0</xdr:col>
      <xdr:colOff>0</xdr:colOff>
      <xdr:row>0</xdr:row>
      <xdr:rowOff>0</xdr:rowOff>
    </xdr:from>
    <xdr:to>
      <xdr:col>0</xdr:col>
      <xdr:colOff>1833049</xdr:colOff>
      <xdr:row>8</xdr:row>
      <xdr:rowOff>15435</xdr:rowOff>
    </xdr:to>
    <xdr:pic>
      <xdr:nvPicPr>
        <xdr:cNvPr id="4" name="Imag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833049" cy="13842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mardbe\Downloads\Dossier%20de%20demande%20d'aide%20europ&#233;enne%20Nord%20Pas%20de%20Calais\Annexe_2.1_Plan_de_Financement%20_FESI_1420_V8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eneralites"/>
      <sheetName val="(2) Invest dir"/>
      <sheetName val="(3) Inv Dép Ressources"/>
      <sheetName val="(4) Fonct dir "/>
      <sheetName val="(5) Fonct indir (Taux)"/>
      <sheetName val="(6) Personnel dir"/>
      <sheetName val=" (7) Nature"/>
      <sheetName val="(8) Fonc Dep Ressources"/>
      <sheetName val="(9) Service Instructeur"/>
      <sheetName val="Liste déroulante"/>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41"/>
  <sheetViews>
    <sheetView tabSelected="1" workbookViewId="0">
      <selection sqref="A1:G1"/>
    </sheetView>
  </sheetViews>
  <sheetFormatPr baseColWidth="10" defaultColWidth="11.453125" defaultRowHeight="12.5" x14ac:dyDescent="0.25"/>
  <cols>
    <col min="1" max="1" width="94.1796875" style="34" customWidth="1"/>
    <col min="2" max="2" width="12.81640625" style="34" bestFit="1" customWidth="1"/>
    <col min="3" max="3" width="15.1796875" style="34" bestFit="1" customWidth="1"/>
    <col min="4" max="4" width="10.7265625" style="34" bestFit="1" customWidth="1"/>
    <col min="5" max="5" width="10.7265625" style="34" customWidth="1"/>
    <col min="6" max="6" width="10.7265625" style="34" bestFit="1" customWidth="1"/>
    <col min="7" max="7" width="10.81640625" style="34" bestFit="1" customWidth="1"/>
    <col min="8" max="16384" width="11.453125" style="34"/>
  </cols>
  <sheetData>
    <row r="1" spans="1:12" s="6" customFormat="1" ht="115.15" customHeight="1" x14ac:dyDescent="0.25">
      <c r="A1" s="204" t="s">
        <v>73</v>
      </c>
      <c r="B1" s="205"/>
      <c r="C1" s="205"/>
      <c r="D1" s="205"/>
      <c r="E1" s="206"/>
      <c r="F1" s="206"/>
      <c r="G1" s="206"/>
      <c r="H1" s="2"/>
      <c r="I1" s="2"/>
      <c r="J1" s="2"/>
      <c r="K1" s="2"/>
      <c r="L1" s="2"/>
    </row>
    <row r="3" spans="1:12" ht="20.5" x14ac:dyDescent="0.45">
      <c r="A3" s="207" t="s">
        <v>53</v>
      </c>
      <c r="B3" s="207"/>
      <c r="C3" s="207"/>
      <c r="D3" s="207"/>
      <c r="E3" s="207"/>
      <c r="F3" s="207"/>
      <c r="G3" s="207"/>
    </row>
    <row r="4" spans="1:12" ht="13" x14ac:dyDescent="0.3">
      <c r="A4" s="35"/>
      <c r="B4" s="35"/>
      <c r="C4" s="35"/>
      <c r="D4" s="35"/>
      <c r="E4" s="35"/>
      <c r="F4" s="35"/>
      <c r="G4" s="35"/>
    </row>
    <row r="5" spans="1:12" ht="13" x14ac:dyDescent="0.3">
      <c r="A5" s="36"/>
      <c r="B5" s="36"/>
      <c r="C5" s="208" t="s">
        <v>54</v>
      </c>
      <c r="D5" s="208"/>
      <c r="E5" s="208"/>
      <c r="F5" s="208"/>
      <c r="G5" s="209" t="s">
        <v>55</v>
      </c>
    </row>
    <row r="6" spans="1:12" ht="13" x14ac:dyDescent="0.3">
      <c r="A6" s="37" t="s">
        <v>56</v>
      </c>
      <c r="B6" s="37" t="s">
        <v>57</v>
      </c>
      <c r="C6" s="37" t="s">
        <v>58</v>
      </c>
      <c r="D6" s="37" t="s">
        <v>59</v>
      </c>
      <c r="E6" s="37" t="s">
        <v>60</v>
      </c>
      <c r="F6" s="37" t="s">
        <v>61</v>
      </c>
      <c r="G6" s="209"/>
    </row>
    <row r="7" spans="1:12" ht="26" x14ac:dyDescent="0.25">
      <c r="A7" s="49" t="str">
        <f>'Plan de financement'!A5</f>
        <v>a) Frais de personnels
(cf. tableau "Détail des frais de personnel")</v>
      </c>
      <c r="B7" s="39">
        <f>ROUND('Plan de financement'!D5,2)</f>
        <v>0</v>
      </c>
      <c r="C7" s="40"/>
      <c r="D7" s="40"/>
      <c r="E7" s="40"/>
      <c r="F7" s="40"/>
      <c r="G7" s="41">
        <f t="shared" ref="G7:G16" si="0">IF(SUM(C7:F7)=B7,0,1)</f>
        <v>0</v>
      </c>
    </row>
    <row r="8" spans="1:12" ht="13" x14ac:dyDescent="0.25">
      <c r="A8" s="38" t="str">
        <f>'Plan de financement'!A16</f>
        <v>b) Frais de voyage et de séjour</v>
      </c>
      <c r="B8" s="39">
        <f>ROUND('Plan de financement'!D16,2)</f>
        <v>0</v>
      </c>
      <c r="C8" s="40"/>
      <c r="D8" s="40"/>
      <c r="E8" s="40"/>
      <c r="F8" s="40"/>
      <c r="G8" s="41">
        <f t="shared" si="0"/>
        <v>0</v>
      </c>
    </row>
    <row r="9" spans="1:12" ht="13" x14ac:dyDescent="0.25">
      <c r="A9" s="38" t="str">
        <f>'Plan de financement'!A19</f>
        <v xml:space="preserve">c) Frais d’équipement </v>
      </c>
      <c r="B9" s="39">
        <f>ROUND('Plan de financement'!D19,2)</f>
        <v>0</v>
      </c>
      <c r="C9" s="40"/>
      <c r="D9" s="40"/>
      <c r="E9" s="40"/>
      <c r="F9" s="40"/>
      <c r="G9" s="41">
        <f t="shared" si="0"/>
        <v>0</v>
      </c>
    </row>
    <row r="10" spans="1:12" ht="13" x14ac:dyDescent="0.25">
      <c r="A10" s="38" t="str">
        <f>'Plan de financement'!A23</f>
        <v>d) Biens immobiliers</v>
      </c>
      <c r="B10" s="39">
        <f>ROUND('Plan de financement'!D23,2)</f>
        <v>0</v>
      </c>
      <c r="C10" s="40"/>
      <c r="D10" s="40"/>
      <c r="E10" s="40"/>
      <c r="F10" s="40"/>
      <c r="G10" s="41">
        <f t="shared" si="0"/>
        <v>0</v>
      </c>
    </row>
    <row r="11" spans="1:12" ht="13" x14ac:dyDescent="0.25">
      <c r="A11" s="38" t="str">
        <f>'Plan de financement'!A27</f>
        <v>e) Frais de sous-traitance</v>
      </c>
      <c r="B11" s="39">
        <f>ROUND('Plan de financement'!D27,2)</f>
        <v>0</v>
      </c>
      <c r="C11" s="40"/>
      <c r="D11" s="40"/>
      <c r="E11" s="40"/>
      <c r="F11" s="40"/>
      <c r="G11" s="41">
        <f t="shared" ref="G11:G14" si="1">IF(SUM(C11:F11)=B11,0,1)</f>
        <v>0</v>
      </c>
    </row>
    <row r="12" spans="1:12" ht="13" x14ac:dyDescent="0.25">
      <c r="A12" s="38" t="str">
        <f>'Plan de financement'!A31</f>
        <v xml:space="preserve">f) Dépenses spécifiques en relation avec les groupes cibles </v>
      </c>
      <c r="B12" s="39">
        <f>ROUND('Plan de financement'!D31,2)</f>
        <v>0</v>
      </c>
      <c r="C12" s="40"/>
      <c r="D12" s="40"/>
      <c r="E12" s="40"/>
      <c r="F12" s="40"/>
      <c r="G12" s="41">
        <f t="shared" si="1"/>
        <v>0</v>
      </c>
    </row>
    <row r="13" spans="1:12" ht="13" x14ac:dyDescent="0.25">
      <c r="A13" s="38" t="s">
        <v>85</v>
      </c>
      <c r="B13" s="39">
        <f>ROUND('Plan de financement'!D36,2)</f>
        <v>0</v>
      </c>
      <c r="C13" s="40"/>
      <c r="D13" s="40"/>
      <c r="E13" s="40"/>
      <c r="F13" s="40"/>
      <c r="G13" s="41">
        <f t="shared" si="1"/>
        <v>0</v>
      </c>
    </row>
    <row r="14" spans="1:12" ht="13" x14ac:dyDescent="0.25">
      <c r="A14" s="53" t="s">
        <v>67</v>
      </c>
      <c r="B14" s="42">
        <f>SUM(B6:B13)</f>
        <v>0</v>
      </c>
      <c r="C14" s="42">
        <f>SUM(C6:C13)</f>
        <v>0</v>
      </c>
      <c r="D14" s="42">
        <f>SUM(D6:D13)</f>
        <v>0</v>
      </c>
      <c r="E14" s="42">
        <f>SUM(E6:E13)</f>
        <v>0</v>
      </c>
      <c r="F14" s="42">
        <f>SUM(F6:F13)</f>
        <v>0</v>
      </c>
      <c r="G14" s="41">
        <f t="shared" si="1"/>
        <v>0</v>
      </c>
    </row>
    <row r="15" spans="1:12" ht="13" x14ac:dyDescent="0.25">
      <c r="A15" s="53" t="s">
        <v>68</v>
      </c>
      <c r="B15" s="42">
        <f>B14*'Plan de financement'!B42</f>
        <v>0</v>
      </c>
      <c r="C15" s="42">
        <f>C14*'Plan de financement'!D42</f>
        <v>0</v>
      </c>
      <c r="D15" s="42" t="e">
        <f>D14*'Plan de financement'!#REF!</f>
        <v>#REF!</v>
      </c>
      <c r="E15" s="42">
        <f>E14*'Plan de financement'!E42</f>
        <v>0</v>
      </c>
      <c r="F15" s="42">
        <f>F14*'Plan de financement'!F42</f>
        <v>0</v>
      </c>
      <c r="G15" s="41" t="e">
        <f t="shared" si="0"/>
        <v>#REF!</v>
      </c>
    </row>
    <row r="16" spans="1:12" ht="13" x14ac:dyDescent="0.25">
      <c r="A16" s="43" t="s">
        <v>69</v>
      </c>
      <c r="B16" s="44">
        <f>ROUND(B15,2)</f>
        <v>0</v>
      </c>
      <c r="C16" s="44">
        <f t="shared" ref="C16:F16" si="2">ROUND(C15,2)</f>
        <v>0</v>
      </c>
      <c r="D16" s="44" t="e">
        <f t="shared" si="2"/>
        <v>#REF!</v>
      </c>
      <c r="E16" s="44">
        <f t="shared" si="2"/>
        <v>0</v>
      </c>
      <c r="F16" s="44">
        <f t="shared" si="2"/>
        <v>0</v>
      </c>
      <c r="G16" s="41" t="e">
        <f t="shared" si="0"/>
        <v>#REF!</v>
      </c>
    </row>
    <row r="17" spans="1:7" ht="13" x14ac:dyDescent="0.3">
      <c r="A17" s="35"/>
      <c r="B17" s="35"/>
      <c r="C17" s="35"/>
      <c r="D17" s="35"/>
      <c r="E17" s="35"/>
      <c r="F17" s="35"/>
      <c r="G17" s="35"/>
    </row>
    <row r="18" spans="1:7" ht="13" x14ac:dyDescent="0.3">
      <c r="A18" s="35"/>
      <c r="B18" s="35"/>
      <c r="C18" s="35"/>
      <c r="D18" s="35"/>
      <c r="E18" s="35"/>
      <c r="F18" s="35"/>
      <c r="G18" s="35"/>
    </row>
    <row r="19" spans="1:7" ht="20.5" x14ac:dyDescent="0.45">
      <c r="A19" s="207" t="s">
        <v>62</v>
      </c>
      <c r="B19" s="210"/>
      <c r="C19" s="210"/>
      <c r="D19" s="210"/>
      <c r="E19" s="35"/>
      <c r="F19" s="35"/>
      <c r="G19" s="35"/>
    </row>
    <row r="20" spans="1:7" ht="13" x14ac:dyDescent="0.3">
      <c r="A20" s="35"/>
      <c r="B20" s="35"/>
      <c r="C20" s="35"/>
      <c r="D20" s="35"/>
      <c r="E20" s="35"/>
      <c r="F20" s="35"/>
      <c r="G20" s="35"/>
    </row>
    <row r="21" spans="1:7" ht="13" x14ac:dyDescent="0.3">
      <c r="A21" s="37" t="s">
        <v>63</v>
      </c>
      <c r="B21" s="37" t="s">
        <v>64</v>
      </c>
      <c r="C21" s="37" t="s">
        <v>65</v>
      </c>
      <c r="D21" s="45" t="s">
        <v>66</v>
      </c>
      <c r="E21" s="35"/>
      <c r="F21" s="35"/>
      <c r="G21" s="35"/>
    </row>
    <row r="22" spans="1:7" ht="13" x14ac:dyDescent="0.3">
      <c r="A22" s="38" t="s">
        <v>76</v>
      </c>
      <c r="B22" s="46">
        <f>'Plan de financement'!K5</f>
        <v>0</v>
      </c>
      <c r="C22" s="47"/>
      <c r="D22" s="48" t="e">
        <f>B22/B26</f>
        <v>#DIV/0!</v>
      </c>
      <c r="E22" s="35"/>
      <c r="F22" s="35"/>
      <c r="G22" s="35"/>
    </row>
    <row r="23" spans="1:7" ht="13" x14ac:dyDescent="0.3">
      <c r="A23" s="38" t="s">
        <v>77</v>
      </c>
      <c r="B23" s="46">
        <f>'Plan de financement'!K8</f>
        <v>0</v>
      </c>
      <c r="C23" s="47"/>
      <c r="D23" s="48" t="e">
        <f>B23/B26</f>
        <v>#DIV/0!</v>
      </c>
      <c r="E23" s="35"/>
      <c r="F23" s="35"/>
      <c r="G23" s="35"/>
    </row>
    <row r="24" spans="1:7" ht="13" x14ac:dyDescent="0.3">
      <c r="A24" s="38" t="s">
        <v>78</v>
      </c>
      <c r="B24" s="46">
        <f>'Plan de financement'!K14</f>
        <v>0</v>
      </c>
      <c r="C24" s="47"/>
      <c r="D24" s="48" t="e">
        <f>B24/B26</f>
        <v>#DIV/0!</v>
      </c>
      <c r="E24" s="35"/>
      <c r="F24" s="35"/>
      <c r="G24" s="35"/>
    </row>
    <row r="25" spans="1:7" ht="11.25" customHeight="1" x14ac:dyDescent="0.3">
      <c r="A25" s="49" t="s">
        <v>100</v>
      </c>
      <c r="B25" s="46">
        <f>'Plan de financement'!K22</f>
        <v>0</v>
      </c>
      <c r="C25" s="47"/>
      <c r="D25" s="48" t="e">
        <f>B25/B26</f>
        <v>#DIV/0!</v>
      </c>
      <c r="E25" s="35"/>
      <c r="F25" s="35"/>
      <c r="G25" s="35"/>
    </row>
    <row r="26" spans="1:7" ht="13" x14ac:dyDescent="0.3">
      <c r="A26" s="43" t="s">
        <v>69</v>
      </c>
      <c r="B26" s="50">
        <f>ROUND(SUM(B22:B25),2)</f>
        <v>0</v>
      </c>
      <c r="C26" s="51"/>
      <c r="D26" s="52" t="e">
        <f>SUM(D22:D25)</f>
        <v>#DIV/0!</v>
      </c>
      <c r="E26" s="35"/>
      <c r="F26" s="35"/>
      <c r="G26" s="35"/>
    </row>
    <row r="27" spans="1:7" ht="13" x14ac:dyDescent="0.3">
      <c r="A27" s="35"/>
      <c r="B27" s="35"/>
      <c r="C27" s="35"/>
      <c r="D27" s="35"/>
      <c r="E27" s="35"/>
      <c r="F27" s="35"/>
      <c r="G27" s="35"/>
    </row>
    <row r="28" spans="1:7" s="35" customFormat="1" ht="13" x14ac:dyDescent="0.3">
      <c r="A28" s="200" t="s">
        <v>99</v>
      </c>
      <c r="B28" s="200"/>
      <c r="C28" s="200"/>
      <c r="D28" s="200"/>
      <c r="E28" s="200"/>
      <c r="F28" s="200"/>
      <c r="G28" s="200"/>
    </row>
    <row r="29" spans="1:7" s="35" customFormat="1" ht="13" x14ac:dyDescent="0.3"/>
    <row r="30" spans="1:7" s="35" customFormat="1" ht="13" x14ac:dyDescent="0.3">
      <c r="A30" s="201" t="str">
        <f>IF(B26=B16,"Le plan de financement est équilibré en dépenses et en ressources",IF(B26&gt;B16,"Le plan de financement présente un surfinancement",IF(B26&gt;B16,"Le plan de financement présente un défaut de ressources","")))</f>
        <v>Le plan de financement est équilibré en dépenses et en ressources</v>
      </c>
      <c r="B30" s="202"/>
      <c r="C30" s="202"/>
      <c r="D30" s="202"/>
      <c r="E30" s="202"/>
      <c r="F30" s="203"/>
      <c r="G30" s="190">
        <f>IF(B26=B16,0,IF(B26&gt;B16,1,1))</f>
        <v>0</v>
      </c>
    </row>
    <row r="41" ht="12.75" customHeight="1" x14ac:dyDescent="0.25"/>
  </sheetData>
  <mergeCells count="7">
    <mergeCell ref="A28:G28"/>
    <mergeCell ref="A30:F30"/>
    <mergeCell ref="A1:G1"/>
    <mergeCell ref="A3:G3"/>
    <mergeCell ref="C5:F5"/>
    <mergeCell ref="G5:G6"/>
    <mergeCell ref="A19:D19"/>
  </mergeCells>
  <conditionalFormatting sqref="C21">
    <cfRule type="iconSet" priority="10">
      <iconSet iconSet="3Symbols">
        <cfvo type="percent" val="0"/>
        <cfvo type="percent" val="33"/>
        <cfvo type="percent" val="67"/>
      </iconSet>
    </cfRule>
  </conditionalFormatting>
  <conditionalFormatting sqref="D21">
    <cfRule type="iconSet" priority="9">
      <iconSet iconSet="3Symbols">
        <cfvo type="percent" val="0"/>
        <cfvo type="percent" val="33"/>
        <cfvo type="percent" val="67"/>
      </iconSet>
    </cfRule>
  </conditionalFormatting>
  <conditionalFormatting sqref="A30:F30">
    <cfRule type="iconSet" priority="2">
      <iconSet iconSet="3Symbols" showValue="0">
        <cfvo type="percent" val="0"/>
        <cfvo type="formula" val="&quot;Le plan de financement présente un surfinnacement&quot;"/>
        <cfvo type="formula" val="&quot;Le plan de financement présente un défaut de recettes&quot;"/>
      </iconSet>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iconSet" priority="6" id="{AA82189B-B276-483B-ABAF-08BDCE87B256}">
            <x14:iconSet iconSet="3Symbols" showValue="0" custom="1">
              <x14:cfvo type="percent">
                <xm:f>0</xm:f>
              </x14:cfvo>
              <x14:cfvo type="num">
                <xm:f>0</xm:f>
              </x14:cfvo>
              <x14:cfvo type="num">
                <xm:f>1</xm:f>
              </x14:cfvo>
              <x14:cfIcon iconSet="3Symbols2" iconId="2"/>
              <x14:cfIcon iconSet="3Symbols2" iconId="2"/>
              <x14:cfIcon iconSet="3Symbols2" iconId="0"/>
            </x14:iconSet>
          </x14:cfRule>
          <xm:sqref>G7</xm:sqref>
        </x14:conditionalFormatting>
        <x14:conditionalFormatting xmlns:xm="http://schemas.microsoft.com/office/excel/2006/main">
          <x14:cfRule type="iconSet" priority="11" id="{9EF3B5E2-70E0-47E7-B30B-FBE8C1CB41DC}">
            <x14:iconSet iconSet="3Symbols" showValue="0" custom="1">
              <x14:cfvo type="percent">
                <xm:f>0</xm:f>
              </x14:cfvo>
              <x14:cfvo type="num">
                <xm:f>0</xm:f>
              </x14:cfvo>
              <x14:cfvo type="num">
                <xm:f>1</xm:f>
              </x14:cfvo>
              <x14:cfIcon iconSet="3Symbols2" iconId="2"/>
              <x14:cfIcon iconSet="3Symbols2" iconId="2"/>
              <x14:cfIcon iconSet="3Symbols2" iconId="0"/>
            </x14:iconSet>
          </x14:cfRule>
          <xm:sqref>G16 G8:G10</xm:sqref>
        </x14:conditionalFormatting>
        <x14:conditionalFormatting xmlns:xm="http://schemas.microsoft.com/office/excel/2006/main">
          <x14:cfRule type="iconSet" priority="5" id="{E399F408-1617-4337-8D2F-CD8BA326F46E}">
            <x14:iconSet iconSet="3Symbols" showValue="0" custom="1">
              <x14:cfvo type="percent">
                <xm:f>0</xm:f>
              </x14:cfvo>
              <x14:cfvo type="num">
                <xm:f>0</xm:f>
              </x14:cfvo>
              <x14:cfvo type="num">
                <xm:f>1</xm:f>
              </x14:cfvo>
              <x14:cfIcon iconSet="3Symbols2" iconId="2"/>
              <x14:cfIcon iconSet="3Symbols2" iconId="2"/>
              <x14:cfIcon iconSet="3Symbols2" iconId="0"/>
            </x14:iconSet>
          </x14:cfRule>
          <xm:sqref>G11</xm:sqref>
        </x14:conditionalFormatting>
        <x14:conditionalFormatting xmlns:xm="http://schemas.microsoft.com/office/excel/2006/main">
          <x14:cfRule type="iconSet" priority="4" id="{4E74455A-6EBE-409D-9D7D-F34B999F77BF}">
            <x14:iconSet iconSet="3Symbols" showValue="0" custom="1">
              <x14:cfvo type="percent">
                <xm:f>0</xm:f>
              </x14:cfvo>
              <x14:cfvo type="num">
                <xm:f>0</xm:f>
              </x14:cfvo>
              <x14:cfvo type="num">
                <xm:f>1</xm:f>
              </x14:cfvo>
              <x14:cfIcon iconSet="3Symbols2" iconId="2"/>
              <x14:cfIcon iconSet="3Symbols2" iconId="2"/>
              <x14:cfIcon iconSet="3Symbols2" iconId="0"/>
            </x14:iconSet>
          </x14:cfRule>
          <xm:sqref>G12:G14</xm:sqref>
        </x14:conditionalFormatting>
        <x14:conditionalFormatting xmlns:xm="http://schemas.microsoft.com/office/excel/2006/main">
          <x14:cfRule type="iconSet" priority="3" id="{8EF1C262-B91B-41D1-B04B-DE43A95CF840}">
            <x14:iconSet iconSet="3Symbols" showValue="0" custom="1">
              <x14:cfvo type="percent">
                <xm:f>0</xm:f>
              </x14:cfvo>
              <x14:cfvo type="num">
                <xm:f>0</xm:f>
              </x14:cfvo>
              <x14:cfvo type="num">
                <xm:f>1</xm:f>
              </x14:cfvo>
              <x14:cfIcon iconSet="3Symbols2" iconId="2"/>
              <x14:cfIcon iconSet="3Symbols2" iconId="2"/>
              <x14:cfIcon iconSet="3Symbols2" iconId="0"/>
            </x14:iconSet>
          </x14:cfRule>
          <xm:sqref>G15</xm:sqref>
        </x14:conditionalFormatting>
        <x14:conditionalFormatting xmlns:xm="http://schemas.microsoft.com/office/excel/2006/main">
          <x14:cfRule type="iconSet" priority="1" id="{5703E5AB-9C0B-45C6-A1D6-C044A0076230}">
            <x14:iconSet iconSet="3Symbols" showValue="0" custom="1">
              <x14:cfvo type="percent">
                <xm:f>0</xm:f>
              </x14:cfvo>
              <x14:cfvo type="num">
                <xm:f>0</xm:f>
              </x14:cfvo>
              <x14:cfvo type="num">
                <xm:f>1</xm:f>
              </x14:cfvo>
              <x14:cfIcon iconSet="3Symbols" iconId="0"/>
              <x14:cfIcon iconSet="3Symbols2" iconId="2"/>
              <x14:cfIcon iconSet="3Symbols2" iconId="0"/>
            </x14:iconSet>
          </x14:cfRule>
          <xm:sqref>G30</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'C:\Users\demardbe\Downloads\Dossier de demande d''aide européenne Nord Pas de Calais\[Annexe_2.1_Plan_de_Financement _FESI_1420_V8_1.xlsx]Liste déroulante'!#REF!</xm:f>
          </x14:formula1>
          <xm:sqref>C22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showGridLines="0" showRuler="0" zoomScale="80" zoomScaleNormal="80" zoomScalePageLayoutView="70" workbookViewId="0">
      <selection activeCell="H6" sqref="H6"/>
    </sheetView>
  </sheetViews>
  <sheetFormatPr baseColWidth="10" defaultColWidth="11.453125" defaultRowHeight="15.5" x14ac:dyDescent="0.25"/>
  <cols>
    <col min="1" max="1" width="61.453125" style="65" customWidth="1"/>
    <col min="2" max="2" width="20.453125" style="66" customWidth="1"/>
    <col min="3" max="3" width="19.26953125" style="67" customWidth="1"/>
    <col min="4" max="4" width="20.7265625" style="66" customWidth="1"/>
    <col min="5" max="5" width="3.54296875" style="55" customWidth="1"/>
    <col min="6" max="6" width="35" style="54" customWidth="1"/>
    <col min="7" max="7" width="16.7265625" style="66" customWidth="1"/>
    <col min="8" max="8" width="15.81640625" style="67" customWidth="1"/>
    <col min="9" max="11" width="17.1796875" style="66" customWidth="1"/>
    <col min="12" max="12" width="14.453125" style="67" customWidth="1"/>
    <col min="13" max="16384" width="11.453125" style="55"/>
  </cols>
  <sheetData>
    <row r="1" spans="1:12" s="54" customFormat="1" ht="161.25" customHeight="1" thickBot="1" x14ac:dyDescent="0.3">
      <c r="A1" s="213" t="s">
        <v>89</v>
      </c>
      <c r="B1" s="214"/>
      <c r="C1" s="214"/>
      <c r="D1" s="214"/>
      <c r="E1" s="214"/>
      <c r="F1" s="214"/>
      <c r="G1" s="214"/>
      <c r="H1" s="214"/>
      <c r="I1" s="214"/>
      <c r="J1" s="214"/>
      <c r="K1" s="214"/>
      <c r="L1" s="215"/>
    </row>
    <row r="2" spans="1:12" s="87" customFormat="1" ht="27.75" customHeight="1" thickBot="1" x14ac:dyDescent="0.3">
      <c r="A2" s="216"/>
      <c r="B2" s="217"/>
      <c r="C2" s="217"/>
      <c r="D2" s="218"/>
      <c r="E2" s="222"/>
      <c r="F2" s="231" t="s">
        <v>103</v>
      </c>
      <c r="G2" s="232"/>
      <c r="H2" s="233"/>
      <c r="I2" s="224" t="s">
        <v>48</v>
      </c>
      <c r="J2" s="225"/>
      <c r="K2" s="226" t="s">
        <v>49</v>
      </c>
      <c r="L2" s="225"/>
    </row>
    <row r="3" spans="1:12" s="87" customFormat="1" ht="27.75" customHeight="1" thickBot="1" x14ac:dyDescent="0.3">
      <c r="A3" s="219"/>
      <c r="B3" s="220"/>
      <c r="C3" s="220"/>
      <c r="D3" s="221"/>
      <c r="E3" s="223"/>
      <c r="F3" s="234"/>
      <c r="G3" s="235"/>
      <c r="H3" s="236"/>
      <c r="I3" s="227"/>
      <c r="J3" s="228"/>
      <c r="K3" s="229"/>
      <c r="L3" s="230"/>
    </row>
    <row r="4" spans="1:12" s="92" customFormat="1" ht="93.75" customHeight="1" thickBot="1" x14ac:dyDescent="0.3">
      <c r="A4" s="88" t="s">
        <v>3</v>
      </c>
      <c r="B4" s="88" t="s">
        <v>7</v>
      </c>
      <c r="C4" s="88" t="s">
        <v>6</v>
      </c>
      <c r="D4" s="89" t="s">
        <v>4</v>
      </c>
      <c r="E4" s="90"/>
      <c r="F4" s="91" t="s">
        <v>5</v>
      </c>
      <c r="G4" s="88" t="s">
        <v>8</v>
      </c>
      <c r="H4" s="88" t="s">
        <v>9</v>
      </c>
      <c r="I4" s="89" t="s">
        <v>16</v>
      </c>
      <c r="J4" s="88" t="s">
        <v>15</v>
      </c>
      <c r="K4" s="88" t="s">
        <v>14</v>
      </c>
      <c r="L4" s="88" t="s">
        <v>52</v>
      </c>
    </row>
    <row r="5" spans="1:12" s="92" customFormat="1" ht="30" customHeight="1" thickBot="1" x14ac:dyDescent="0.3">
      <c r="A5" s="93" t="s">
        <v>101</v>
      </c>
      <c r="B5" s="94">
        <f>SUM(B6:B15)</f>
        <v>0</v>
      </c>
      <c r="C5" s="95" t="e">
        <f>D5/B5</f>
        <v>#DIV/0!</v>
      </c>
      <c r="D5" s="96">
        <f>SUM(D6:D15)</f>
        <v>0</v>
      </c>
      <c r="E5" s="90"/>
      <c r="F5" s="97" t="s">
        <v>102</v>
      </c>
      <c r="G5" s="98">
        <f>B38-G8-G14-G22</f>
        <v>0</v>
      </c>
      <c r="H5" s="99">
        <f>C41</f>
        <v>0</v>
      </c>
      <c r="I5" s="98">
        <f>G5*H5</f>
        <v>0</v>
      </c>
      <c r="J5" s="98">
        <f>I5*C41</f>
        <v>0</v>
      </c>
      <c r="K5" s="98">
        <f>I5-J5</f>
        <v>0</v>
      </c>
      <c r="L5" s="100" t="e">
        <f>K5/$D$38</f>
        <v>#DIV/0!</v>
      </c>
    </row>
    <row r="6" spans="1:12" s="92" customFormat="1" ht="21.75" customHeight="1" x14ac:dyDescent="0.25">
      <c r="A6" s="195">
        <f>'Détail des frais de personnel'!A3</f>
        <v>0</v>
      </c>
      <c r="B6" s="196">
        <f>'Détail des frais de personnel'!G3</f>
        <v>0</v>
      </c>
      <c r="C6" s="117" t="str">
        <f>'Détail des frais de personnel'!E3</f>
        <v>-</v>
      </c>
      <c r="D6" s="197" t="str">
        <f>'Détail des frais de personnel'!H3</f>
        <v>-</v>
      </c>
      <c r="E6" s="90"/>
      <c r="F6" s="101"/>
      <c r="G6" s="102"/>
      <c r="H6" s="103"/>
      <c r="I6" s="104"/>
      <c r="J6" s="103"/>
      <c r="K6" s="103"/>
      <c r="L6" s="105"/>
    </row>
    <row r="7" spans="1:12" s="92" customFormat="1" ht="21.75" customHeight="1" thickBot="1" x14ac:dyDescent="0.3">
      <c r="A7" s="195">
        <f>'Détail des frais de personnel'!A4</f>
        <v>0</v>
      </c>
      <c r="B7" s="196">
        <f>'Détail des frais de personnel'!G4</f>
        <v>0</v>
      </c>
      <c r="C7" s="117" t="str">
        <f>'Détail des frais de personnel'!E4</f>
        <v>-</v>
      </c>
      <c r="D7" s="197" t="str">
        <f>'Détail des frais de personnel'!H4</f>
        <v>-</v>
      </c>
      <c r="E7" s="90"/>
      <c r="F7" s="106"/>
      <c r="G7" s="107"/>
      <c r="H7" s="108"/>
      <c r="I7" s="109"/>
      <c r="J7" s="108"/>
      <c r="K7" s="108"/>
      <c r="L7" s="105"/>
    </row>
    <row r="8" spans="1:12" s="92" customFormat="1" ht="27.75" customHeight="1" thickBot="1" x14ac:dyDescent="0.3">
      <c r="A8" s="195">
        <f>'Détail des frais de personnel'!A5</f>
        <v>0</v>
      </c>
      <c r="B8" s="196">
        <f>'Détail des frais de personnel'!G5</f>
        <v>0</v>
      </c>
      <c r="C8" s="117" t="str">
        <f>'Détail des frais de personnel'!E5</f>
        <v>-</v>
      </c>
      <c r="D8" s="197" t="str">
        <f>'Détail des frais de personnel'!H5</f>
        <v>-</v>
      </c>
      <c r="E8" s="90"/>
      <c r="F8" s="97" t="s">
        <v>75</v>
      </c>
      <c r="G8" s="98">
        <f>SUM(G9:G13)</f>
        <v>0</v>
      </c>
      <c r="H8" s="99" t="e">
        <f>I8/G8</f>
        <v>#DIV/0!</v>
      </c>
      <c r="I8" s="98">
        <f>SUM(I9:I13)</f>
        <v>0</v>
      </c>
      <c r="J8" s="98">
        <f>SUM(J9:J13)</f>
        <v>0</v>
      </c>
      <c r="K8" s="98">
        <f>SUM(K9:K13)</f>
        <v>0</v>
      </c>
      <c r="L8" s="100" t="e">
        <f t="shared" ref="L8:L36" si="0">K8/$D$38</f>
        <v>#DIV/0!</v>
      </c>
    </row>
    <row r="9" spans="1:12" s="92" customFormat="1" ht="21.75" customHeight="1" x14ac:dyDescent="0.25">
      <c r="A9" s="195">
        <f>'Détail des frais de personnel'!A6</f>
        <v>0</v>
      </c>
      <c r="B9" s="196">
        <f>'Détail des frais de personnel'!G6</f>
        <v>0</v>
      </c>
      <c r="C9" s="117" t="str">
        <f>'Détail des frais de personnel'!E6</f>
        <v>-</v>
      </c>
      <c r="D9" s="197" t="str">
        <f>'Détail des frais de personnel'!H6</f>
        <v>-</v>
      </c>
      <c r="E9" s="90"/>
      <c r="F9" s="110"/>
      <c r="G9" s="111"/>
      <c r="H9" s="112"/>
      <c r="I9" s="111">
        <f t="shared" ref="I9:I13" si="1">G9*H9</f>
        <v>0</v>
      </c>
      <c r="J9" s="113">
        <f>I9*$B$42</f>
        <v>0</v>
      </c>
      <c r="K9" s="111">
        <f t="shared" ref="K9:K21" si="2">I9-J9</f>
        <v>0</v>
      </c>
      <c r="L9" s="113" t="e">
        <f t="shared" si="0"/>
        <v>#DIV/0!</v>
      </c>
    </row>
    <row r="10" spans="1:12" s="92" customFormat="1" ht="21.75" customHeight="1" x14ac:dyDescent="0.25">
      <c r="A10" s="195">
        <f>'Détail des frais de personnel'!A7</f>
        <v>0</v>
      </c>
      <c r="B10" s="196">
        <f>'Détail des frais de personnel'!G7</f>
        <v>0</v>
      </c>
      <c r="C10" s="117" t="str">
        <f>'Détail des frais de personnel'!E7</f>
        <v>-</v>
      </c>
      <c r="D10" s="197" t="str">
        <f>'Détail des frais de personnel'!H7</f>
        <v>-</v>
      </c>
      <c r="E10" s="90"/>
      <c r="F10" s="114"/>
      <c r="G10" s="115"/>
      <c r="H10" s="116"/>
      <c r="I10" s="115">
        <f t="shared" si="1"/>
        <v>0</v>
      </c>
      <c r="J10" s="117">
        <f>I10*$B$42</f>
        <v>0</v>
      </c>
      <c r="K10" s="115">
        <f t="shared" si="2"/>
        <v>0</v>
      </c>
      <c r="L10" s="117" t="e">
        <f t="shared" si="0"/>
        <v>#DIV/0!</v>
      </c>
    </row>
    <row r="11" spans="1:12" s="92" customFormat="1" ht="21.75" customHeight="1" x14ac:dyDescent="0.25">
      <c r="A11" s="195">
        <f>'Détail des frais de personnel'!A8</f>
        <v>0</v>
      </c>
      <c r="B11" s="196">
        <f>'Détail des frais de personnel'!G8</f>
        <v>0</v>
      </c>
      <c r="C11" s="117" t="str">
        <f>'Détail des frais de personnel'!E8</f>
        <v>-</v>
      </c>
      <c r="D11" s="197" t="str">
        <f>'Détail des frais de personnel'!H8</f>
        <v>-</v>
      </c>
      <c r="E11" s="90"/>
      <c r="F11" s="114"/>
      <c r="G11" s="115"/>
      <c r="H11" s="116"/>
      <c r="I11" s="115">
        <f t="shared" si="1"/>
        <v>0</v>
      </c>
      <c r="J11" s="117">
        <f>I11*$B$42</f>
        <v>0</v>
      </c>
      <c r="K11" s="115">
        <f t="shared" si="2"/>
        <v>0</v>
      </c>
      <c r="L11" s="117" t="e">
        <f t="shared" si="0"/>
        <v>#DIV/0!</v>
      </c>
    </row>
    <row r="12" spans="1:12" s="92" customFormat="1" ht="21.75" customHeight="1" x14ac:dyDescent="0.25">
      <c r="A12" s="195">
        <f>'Détail des frais de personnel'!A9</f>
        <v>0</v>
      </c>
      <c r="B12" s="196">
        <f>'Détail des frais de personnel'!G9</f>
        <v>0</v>
      </c>
      <c r="C12" s="117" t="str">
        <f>'Détail des frais de personnel'!E9</f>
        <v>-</v>
      </c>
      <c r="D12" s="197" t="str">
        <f>'Détail des frais de personnel'!H9</f>
        <v>-</v>
      </c>
      <c r="E12" s="90"/>
      <c r="F12" s="114"/>
      <c r="G12" s="115"/>
      <c r="H12" s="116"/>
      <c r="I12" s="115">
        <f t="shared" si="1"/>
        <v>0</v>
      </c>
      <c r="J12" s="117">
        <f>I12*$B$42</f>
        <v>0</v>
      </c>
      <c r="K12" s="115">
        <f t="shared" si="2"/>
        <v>0</v>
      </c>
      <c r="L12" s="117" t="e">
        <f t="shared" si="0"/>
        <v>#DIV/0!</v>
      </c>
    </row>
    <row r="13" spans="1:12" s="92" customFormat="1" ht="21.75" customHeight="1" thickBot="1" x14ac:dyDescent="0.3">
      <c r="A13" s="195">
        <f>'Détail des frais de personnel'!A10</f>
        <v>0</v>
      </c>
      <c r="B13" s="196">
        <f>'Détail des frais de personnel'!G10</f>
        <v>0</v>
      </c>
      <c r="C13" s="117" t="str">
        <f>'Détail des frais de personnel'!E10</f>
        <v>-</v>
      </c>
      <c r="D13" s="197" t="str">
        <f>'Détail des frais de personnel'!H10</f>
        <v>-</v>
      </c>
      <c r="E13" s="90"/>
      <c r="F13" s="118"/>
      <c r="G13" s="119"/>
      <c r="H13" s="120"/>
      <c r="I13" s="119">
        <f t="shared" si="1"/>
        <v>0</v>
      </c>
      <c r="J13" s="121">
        <f>I13*$B$42</f>
        <v>0</v>
      </c>
      <c r="K13" s="119">
        <f t="shared" si="2"/>
        <v>0</v>
      </c>
      <c r="L13" s="121" t="e">
        <f t="shared" si="0"/>
        <v>#DIV/0!</v>
      </c>
    </row>
    <row r="14" spans="1:12" s="92" customFormat="1" ht="26.25" customHeight="1" thickBot="1" x14ac:dyDescent="0.3">
      <c r="A14" s="195">
        <f>'Détail des frais de personnel'!A11</f>
        <v>0</v>
      </c>
      <c r="B14" s="196">
        <f>'Détail des frais de personnel'!G11</f>
        <v>0</v>
      </c>
      <c r="C14" s="117" t="str">
        <f>'Détail des frais de personnel'!E11</f>
        <v>-</v>
      </c>
      <c r="D14" s="197" t="str">
        <f>'Détail des frais de personnel'!H11</f>
        <v>-</v>
      </c>
      <c r="E14" s="90"/>
      <c r="F14" s="97" t="s">
        <v>74</v>
      </c>
      <c r="G14" s="98">
        <f>SUM(G15:G17)</f>
        <v>0</v>
      </c>
      <c r="H14" s="99" t="e">
        <f>I14/G14</f>
        <v>#DIV/0!</v>
      </c>
      <c r="I14" s="98">
        <f>SUM(I15:I16)</f>
        <v>0</v>
      </c>
      <c r="J14" s="98">
        <f>SUM(J15:J16)</f>
        <v>0</v>
      </c>
      <c r="K14" s="98">
        <f>SUM(K15:K16)</f>
        <v>0</v>
      </c>
      <c r="L14" s="100" t="e">
        <f t="shared" si="0"/>
        <v>#DIV/0!</v>
      </c>
    </row>
    <row r="15" spans="1:12" s="92" customFormat="1" ht="21.75" customHeight="1" thickBot="1" x14ac:dyDescent="0.3">
      <c r="A15" s="195">
        <f>'Détail des frais de personnel'!A12</f>
        <v>0</v>
      </c>
      <c r="B15" s="198">
        <f>'Détail des frais de personnel'!G12</f>
        <v>0</v>
      </c>
      <c r="C15" s="121" t="str">
        <f>'Détail des frais de personnel'!E12</f>
        <v>-</v>
      </c>
      <c r="D15" s="199" t="str">
        <f>'Détail des frais de personnel'!H12</f>
        <v>-</v>
      </c>
      <c r="E15" s="90"/>
      <c r="F15" s="110"/>
      <c r="G15" s="111"/>
      <c r="H15" s="112"/>
      <c r="I15" s="111">
        <f t="shared" ref="I15:I22" si="3">G15*H15</f>
        <v>0</v>
      </c>
      <c r="J15" s="113">
        <f t="shared" ref="J15:J21" si="4">I15*$B$42</f>
        <v>0</v>
      </c>
      <c r="K15" s="111">
        <f t="shared" si="2"/>
        <v>0</v>
      </c>
      <c r="L15" s="113" t="e">
        <f t="shared" si="0"/>
        <v>#DIV/0!</v>
      </c>
    </row>
    <row r="16" spans="1:12" s="92" customFormat="1" ht="21.75" customHeight="1" x14ac:dyDescent="0.25">
      <c r="A16" s="93" t="s">
        <v>19</v>
      </c>
      <c r="B16" s="94">
        <f>SUM(B17:B18)</f>
        <v>0</v>
      </c>
      <c r="C16" s="95" t="e">
        <f>D16/B16</f>
        <v>#DIV/0!</v>
      </c>
      <c r="D16" s="122">
        <f>SUM(D17:D18)</f>
        <v>0</v>
      </c>
      <c r="E16" s="90"/>
      <c r="F16" s="114"/>
      <c r="G16" s="115"/>
      <c r="H16" s="116"/>
      <c r="I16" s="115">
        <f t="shared" si="3"/>
        <v>0</v>
      </c>
      <c r="J16" s="117">
        <f t="shared" si="4"/>
        <v>0</v>
      </c>
      <c r="K16" s="115">
        <f t="shared" si="2"/>
        <v>0</v>
      </c>
      <c r="L16" s="117" t="e">
        <f t="shared" si="0"/>
        <v>#DIV/0!</v>
      </c>
    </row>
    <row r="17" spans="1:12" s="92" customFormat="1" ht="21" customHeight="1" x14ac:dyDescent="0.25">
      <c r="A17" s="123"/>
      <c r="B17" s="115"/>
      <c r="C17" s="124"/>
      <c r="D17" s="197">
        <f>B17*C17</f>
        <v>0</v>
      </c>
      <c r="E17" s="90"/>
      <c r="F17" s="114"/>
      <c r="G17" s="115"/>
      <c r="H17" s="116"/>
      <c r="I17" s="115">
        <f t="shared" si="3"/>
        <v>0</v>
      </c>
      <c r="J17" s="117">
        <f t="shared" si="4"/>
        <v>0</v>
      </c>
      <c r="K17" s="115">
        <f t="shared" si="2"/>
        <v>0</v>
      </c>
      <c r="L17" s="117" t="e">
        <f t="shared" si="0"/>
        <v>#DIV/0!</v>
      </c>
    </row>
    <row r="18" spans="1:12" s="92" customFormat="1" ht="19.5" customHeight="1" thickBot="1" x14ac:dyDescent="0.3">
      <c r="A18" s="125"/>
      <c r="B18" s="119"/>
      <c r="C18" s="126"/>
      <c r="D18" s="199">
        <f>B18*C18</f>
        <v>0</v>
      </c>
      <c r="E18" s="90"/>
      <c r="F18" s="114"/>
      <c r="G18" s="115"/>
      <c r="H18" s="116"/>
      <c r="I18" s="115">
        <f t="shared" si="3"/>
        <v>0</v>
      </c>
      <c r="J18" s="117">
        <f t="shared" si="4"/>
        <v>0</v>
      </c>
      <c r="K18" s="115">
        <f t="shared" ref="K18" si="5">I18-J18</f>
        <v>0</v>
      </c>
      <c r="L18" s="117" t="e">
        <f t="shared" si="0"/>
        <v>#DIV/0!</v>
      </c>
    </row>
    <row r="19" spans="1:12" s="92" customFormat="1" ht="25.9" customHeight="1" x14ac:dyDescent="0.25">
      <c r="A19" s="93" t="s">
        <v>18</v>
      </c>
      <c r="B19" s="94">
        <f>SUM(B20:B22)</f>
        <v>0</v>
      </c>
      <c r="C19" s="95" t="e">
        <f>D19/B19</f>
        <v>#DIV/0!</v>
      </c>
      <c r="D19" s="122">
        <f>SUM(D20:D22)</f>
        <v>0</v>
      </c>
      <c r="E19" s="90"/>
      <c r="F19" s="127"/>
      <c r="G19" s="111"/>
      <c r="H19" s="112"/>
      <c r="I19" s="111">
        <f t="shared" si="3"/>
        <v>0</v>
      </c>
      <c r="J19" s="113">
        <f t="shared" si="4"/>
        <v>0</v>
      </c>
      <c r="K19" s="111">
        <f t="shared" si="2"/>
        <v>0</v>
      </c>
      <c r="L19" s="113" t="e">
        <f t="shared" si="0"/>
        <v>#DIV/0!</v>
      </c>
    </row>
    <row r="20" spans="1:12" s="92" customFormat="1" ht="21" customHeight="1" x14ac:dyDescent="0.25">
      <c r="A20" s="123"/>
      <c r="B20" s="115"/>
      <c r="C20" s="124"/>
      <c r="D20" s="197">
        <f>B20*C20</f>
        <v>0</v>
      </c>
      <c r="E20" s="90"/>
      <c r="F20" s="128"/>
      <c r="G20" s="129"/>
      <c r="H20" s="116"/>
      <c r="I20" s="129">
        <f t="shared" si="3"/>
        <v>0</v>
      </c>
      <c r="J20" s="117">
        <f t="shared" si="4"/>
        <v>0</v>
      </c>
      <c r="K20" s="129">
        <f t="shared" si="2"/>
        <v>0</v>
      </c>
      <c r="L20" s="117" t="e">
        <f t="shared" si="0"/>
        <v>#DIV/0!</v>
      </c>
    </row>
    <row r="21" spans="1:12" s="92" customFormat="1" ht="21" customHeight="1" thickBot="1" x14ac:dyDescent="0.3">
      <c r="A21" s="123"/>
      <c r="B21" s="115"/>
      <c r="C21" s="124"/>
      <c r="D21" s="197">
        <f>B21*C21</f>
        <v>0</v>
      </c>
      <c r="E21" s="90"/>
      <c r="F21" s="130"/>
      <c r="G21" s="131"/>
      <c r="H21" s="120"/>
      <c r="I21" s="131">
        <f t="shared" si="3"/>
        <v>0</v>
      </c>
      <c r="J21" s="121">
        <f t="shared" si="4"/>
        <v>0</v>
      </c>
      <c r="K21" s="131">
        <f t="shared" si="2"/>
        <v>0</v>
      </c>
      <c r="L21" s="121" t="e">
        <f t="shared" si="0"/>
        <v>#DIV/0!</v>
      </c>
    </row>
    <row r="22" spans="1:12" s="92" customFormat="1" ht="36" customHeight="1" thickBot="1" x14ac:dyDescent="0.3">
      <c r="A22" s="125"/>
      <c r="B22" s="119"/>
      <c r="C22" s="126"/>
      <c r="D22" s="199">
        <f>B22*C22</f>
        <v>0</v>
      </c>
      <c r="E22" s="90"/>
      <c r="F22" s="97" t="s">
        <v>104</v>
      </c>
      <c r="G22" s="98">
        <f>SUM(G23:G36)</f>
        <v>0</v>
      </c>
      <c r="H22" s="99">
        <v>1</v>
      </c>
      <c r="I22" s="98">
        <f t="shared" si="3"/>
        <v>0</v>
      </c>
      <c r="J22" s="98">
        <f>SUM(J23:J36)</f>
        <v>0</v>
      </c>
      <c r="K22" s="98">
        <f>SUM(K23:K36)</f>
        <v>0</v>
      </c>
      <c r="L22" s="100" t="e">
        <f t="shared" si="0"/>
        <v>#DIV/0!</v>
      </c>
    </row>
    <row r="23" spans="1:12" s="92" customFormat="1" ht="23.25" customHeight="1" x14ac:dyDescent="0.25">
      <c r="A23" s="93" t="s">
        <v>20</v>
      </c>
      <c r="B23" s="94">
        <f>SUM(B24:B26)</f>
        <v>0</v>
      </c>
      <c r="C23" s="95" t="e">
        <f>D23/B23</f>
        <v>#DIV/0!</v>
      </c>
      <c r="D23" s="122">
        <f>SUM(D24:D26)</f>
        <v>0</v>
      </c>
      <c r="E23" s="90"/>
      <c r="F23" s="132"/>
      <c r="G23" s="133"/>
      <c r="H23" s="134"/>
      <c r="I23" s="133">
        <f t="shared" ref="I23:I32" si="6">G23*H23</f>
        <v>0</v>
      </c>
      <c r="J23" s="135">
        <f t="shared" ref="J23:J36" si="7">I23*$B$42</f>
        <v>0</v>
      </c>
      <c r="K23" s="133">
        <f t="shared" ref="K23:K32" si="8">I23-J23</f>
        <v>0</v>
      </c>
      <c r="L23" s="135" t="e">
        <f t="shared" si="0"/>
        <v>#DIV/0!</v>
      </c>
    </row>
    <row r="24" spans="1:12" s="92" customFormat="1" ht="21" customHeight="1" x14ac:dyDescent="0.25">
      <c r="A24" s="123"/>
      <c r="B24" s="115"/>
      <c r="C24" s="124"/>
      <c r="D24" s="197">
        <f>B24*C24</f>
        <v>0</v>
      </c>
      <c r="E24" s="90"/>
      <c r="F24" s="136"/>
      <c r="G24" s="137"/>
      <c r="H24" s="116"/>
      <c r="I24" s="137">
        <f t="shared" si="6"/>
        <v>0</v>
      </c>
      <c r="J24" s="117">
        <f t="shared" si="7"/>
        <v>0</v>
      </c>
      <c r="K24" s="137">
        <f t="shared" si="8"/>
        <v>0</v>
      </c>
      <c r="L24" s="117" t="e">
        <f t="shared" si="0"/>
        <v>#DIV/0!</v>
      </c>
    </row>
    <row r="25" spans="1:12" s="92" customFormat="1" ht="21" customHeight="1" x14ac:dyDescent="0.25">
      <c r="A25" s="123"/>
      <c r="B25" s="115"/>
      <c r="C25" s="124"/>
      <c r="D25" s="197">
        <f>B25*C25</f>
        <v>0</v>
      </c>
      <c r="E25" s="90"/>
      <c r="F25" s="136"/>
      <c r="G25" s="138"/>
      <c r="H25" s="116"/>
      <c r="I25" s="137">
        <f t="shared" si="6"/>
        <v>0</v>
      </c>
      <c r="J25" s="117">
        <f t="shared" si="7"/>
        <v>0</v>
      </c>
      <c r="K25" s="137">
        <f t="shared" si="8"/>
        <v>0</v>
      </c>
      <c r="L25" s="117" t="e">
        <f t="shared" si="0"/>
        <v>#DIV/0!</v>
      </c>
    </row>
    <row r="26" spans="1:12" s="92" customFormat="1" ht="21" customHeight="1" thickBot="1" x14ac:dyDescent="0.3">
      <c r="A26" s="125"/>
      <c r="B26" s="119"/>
      <c r="C26" s="126"/>
      <c r="D26" s="199">
        <f>B26*C26</f>
        <v>0</v>
      </c>
      <c r="E26" s="90"/>
      <c r="F26" s="136"/>
      <c r="G26" s="138"/>
      <c r="H26" s="116"/>
      <c r="I26" s="137">
        <f t="shared" si="6"/>
        <v>0</v>
      </c>
      <c r="J26" s="117">
        <f t="shared" si="7"/>
        <v>0</v>
      </c>
      <c r="K26" s="137">
        <f t="shared" si="8"/>
        <v>0</v>
      </c>
      <c r="L26" s="117" t="e">
        <f t="shared" si="0"/>
        <v>#DIV/0!</v>
      </c>
    </row>
    <row r="27" spans="1:12" s="92" customFormat="1" ht="29.25" customHeight="1" x14ac:dyDescent="0.25">
      <c r="A27" s="93" t="s">
        <v>71</v>
      </c>
      <c r="B27" s="94">
        <f>SUM(B28:B30)</f>
        <v>0</v>
      </c>
      <c r="C27" s="95" t="e">
        <f>D27/B27</f>
        <v>#DIV/0!</v>
      </c>
      <c r="D27" s="122">
        <f>SUM(D28:D30)</f>
        <v>0</v>
      </c>
      <c r="E27" s="90"/>
      <c r="F27" s="136"/>
      <c r="G27" s="138"/>
      <c r="H27" s="116"/>
      <c r="I27" s="137">
        <f t="shared" si="6"/>
        <v>0</v>
      </c>
      <c r="J27" s="117">
        <f t="shared" si="7"/>
        <v>0</v>
      </c>
      <c r="K27" s="137">
        <f t="shared" si="8"/>
        <v>0</v>
      </c>
      <c r="L27" s="117" t="e">
        <f t="shared" si="0"/>
        <v>#DIV/0!</v>
      </c>
    </row>
    <row r="28" spans="1:12" s="92" customFormat="1" ht="21" customHeight="1" x14ac:dyDescent="0.25">
      <c r="A28" s="123"/>
      <c r="B28" s="115"/>
      <c r="C28" s="124"/>
      <c r="D28" s="197">
        <f t="shared" ref="D28:D34" si="9">B28*C28</f>
        <v>0</v>
      </c>
      <c r="E28" s="90"/>
      <c r="F28" s="136"/>
      <c r="G28" s="138"/>
      <c r="H28" s="116"/>
      <c r="I28" s="137">
        <f t="shared" si="6"/>
        <v>0</v>
      </c>
      <c r="J28" s="117">
        <f t="shared" si="7"/>
        <v>0</v>
      </c>
      <c r="K28" s="137">
        <f t="shared" si="8"/>
        <v>0</v>
      </c>
      <c r="L28" s="117" t="e">
        <f t="shared" si="0"/>
        <v>#DIV/0!</v>
      </c>
    </row>
    <row r="29" spans="1:12" s="92" customFormat="1" ht="21" customHeight="1" x14ac:dyDescent="0.25">
      <c r="A29" s="123"/>
      <c r="B29" s="115"/>
      <c r="C29" s="124"/>
      <c r="D29" s="197">
        <f t="shared" si="9"/>
        <v>0</v>
      </c>
      <c r="E29" s="90"/>
      <c r="F29" s="136"/>
      <c r="G29" s="138"/>
      <c r="H29" s="116"/>
      <c r="I29" s="137">
        <f t="shared" si="6"/>
        <v>0</v>
      </c>
      <c r="J29" s="117">
        <f t="shared" si="7"/>
        <v>0</v>
      </c>
      <c r="K29" s="137">
        <f t="shared" si="8"/>
        <v>0</v>
      </c>
      <c r="L29" s="117" t="e">
        <f t="shared" si="0"/>
        <v>#DIV/0!</v>
      </c>
    </row>
    <row r="30" spans="1:12" s="92" customFormat="1" ht="21" customHeight="1" thickBot="1" x14ac:dyDescent="0.3">
      <c r="A30" s="125"/>
      <c r="B30" s="119"/>
      <c r="C30" s="126"/>
      <c r="D30" s="199">
        <f t="shared" si="9"/>
        <v>0</v>
      </c>
      <c r="E30" s="90"/>
      <c r="F30" s="136"/>
      <c r="G30" s="138"/>
      <c r="H30" s="116"/>
      <c r="I30" s="137">
        <f t="shared" si="6"/>
        <v>0</v>
      </c>
      <c r="J30" s="117">
        <f t="shared" si="7"/>
        <v>0</v>
      </c>
      <c r="K30" s="137">
        <f t="shared" si="8"/>
        <v>0</v>
      </c>
      <c r="L30" s="117" t="e">
        <f t="shared" si="0"/>
        <v>#DIV/0!</v>
      </c>
    </row>
    <row r="31" spans="1:12" s="92" customFormat="1" ht="27" customHeight="1" x14ac:dyDescent="0.25">
      <c r="A31" s="139" t="s">
        <v>86</v>
      </c>
      <c r="B31" s="140">
        <f>SUM(B32:B34)</f>
        <v>0</v>
      </c>
      <c r="C31" s="141" t="e">
        <f>D31/B31</f>
        <v>#DIV/0!</v>
      </c>
      <c r="D31" s="142">
        <f>SUM(D32:D34)</f>
        <v>0</v>
      </c>
      <c r="E31" s="90"/>
      <c r="F31" s="136"/>
      <c r="G31" s="138"/>
      <c r="H31" s="116"/>
      <c r="I31" s="137">
        <f t="shared" si="6"/>
        <v>0</v>
      </c>
      <c r="J31" s="117">
        <f t="shared" si="7"/>
        <v>0</v>
      </c>
      <c r="K31" s="137">
        <f t="shared" si="8"/>
        <v>0</v>
      </c>
      <c r="L31" s="117" t="e">
        <f t="shared" si="0"/>
        <v>#DIV/0!</v>
      </c>
    </row>
    <row r="32" spans="1:12" s="92" customFormat="1" ht="21" customHeight="1" x14ac:dyDescent="0.25">
      <c r="A32" s="143"/>
      <c r="B32" s="115"/>
      <c r="C32" s="124"/>
      <c r="D32" s="197">
        <f t="shared" si="9"/>
        <v>0</v>
      </c>
      <c r="E32" s="90"/>
      <c r="F32" s="136"/>
      <c r="G32" s="138"/>
      <c r="H32" s="116"/>
      <c r="I32" s="137">
        <f t="shared" si="6"/>
        <v>0</v>
      </c>
      <c r="J32" s="117">
        <f t="shared" si="7"/>
        <v>0</v>
      </c>
      <c r="K32" s="137">
        <f t="shared" si="8"/>
        <v>0</v>
      </c>
      <c r="L32" s="117" t="e">
        <f t="shared" si="0"/>
        <v>#DIV/0!</v>
      </c>
    </row>
    <row r="33" spans="1:16" s="92" customFormat="1" ht="21" customHeight="1" x14ac:dyDescent="0.25">
      <c r="A33" s="143"/>
      <c r="B33" s="115"/>
      <c r="C33" s="124"/>
      <c r="D33" s="197">
        <f t="shared" si="9"/>
        <v>0</v>
      </c>
      <c r="E33" s="90"/>
      <c r="F33" s="136"/>
      <c r="G33" s="138"/>
      <c r="H33" s="116"/>
      <c r="I33" s="137">
        <f t="shared" ref="I33:I36" si="10">G33*H33</f>
        <v>0</v>
      </c>
      <c r="J33" s="117">
        <f t="shared" si="7"/>
        <v>0</v>
      </c>
      <c r="K33" s="137">
        <f t="shared" ref="K33:K36" si="11">I33-J33</f>
        <v>0</v>
      </c>
      <c r="L33" s="117" t="e">
        <f t="shared" si="0"/>
        <v>#DIV/0!</v>
      </c>
    </row>
    <row r="34" spans="1:16" s="92" customFormat="1" ht="21" customHeight="1" thickBot="1" x14ac:dyDescent="0.3">
      <c r="A34" s="144"/>
      <c r="B34" s="145"/>
      <c r="C34" s="146"/>
      <c r="D34" s="199">
        <f t="shared" si="9"/>
        <v>0</v>
      </c>
      <c r="E34" s="90"/>
      <c r="F34" s="136"/>
      <c r="G34" s="138"/>
      <c r="H34" s="116"/>
      <c r="I34" s="137">
        <f t="shared" si="10"/>
        <v>0</v>
      </c>
      <c r="J34" s="117">
        <f t="shared" si="7"/>
        <v>0</v>
      </c>
      <c r="K34" s="137">
        <f t="shared" si="11"/>
        <v>0</v>
      </c>
      <c r="L34" s="117" t="e">
        <f t="shared" si="0"/>
        <v>#DIV/0!</v>
      </c>
    </row>
    <row r="35" spans="1:16" s="92" customFormat="1" ht="27" customHeight="1" thickBot="1" x14ac:dyDescent="0.3">
      <c r="A35" s="147" t="s">
        <v>17</v>
      </c>
      <c r="B35" s="148">
        <f>B31+B27+B23+B19+B16+B5</f>
        <v>0</v>
      </c>
      <c r="C35" s="149" t="e">
        <f>D35/B35</f>
        <v>#DIV/0!</v>
      </c>
      <c r="D35" s="150">
        <f>D31+D27+D23+D19+D16+D5</f>
        <v>0</v>
      </c>
      <c r="E35" s="90"/>
      <c r="F35" s="136"/>
      <c r="G35" s="138"/>
      <c r="H35" s="116"/>
      <c r="I35" s="137">
        <f t="shared" si="10"/>
        <v>0</v>
      </c>
      <c r="J35" s="117">
        <f t="shared" si="7"/>
        <v>0</v>
      </c>
      <c r="K35" s="137">
        <f t="shared" si="11"/>
        <v>0</v>
      </c>
      <c r="L35" s="117" t="e">
        <f t="shared" si="0"/>
        <v>#DIV/0!</v>
      </c>
    </row>
    <row r="36" spans="1:16" s="157" customFormat="1" ht="75" customHeight="1" thickBot="1" x14ac:dyDescent="0.3">
      <c r="A36" s="152" t="s">
        <v>93</v>
      </c>
      <c r="B36" s="153">
        <f>B37</f>
        <v>0</v>
      </c>
      <c r="C36" s="154"/>
      <c r="D36" s="155">
        <f>D37</f>
        <v>0</v>
      </c>
      <c r="E36" s="156"/>
      <c r="F36" s="136"/>
      <c r="G36" s="138"/>
      <c r="H36" s="116"/>
      <c r="I36" s="137">
        <f t="shared" si="10"/>
        <v>0</v>
      </c>
      <c r="J36" s="117">
        <f t="shared" si="7"/>
        <v>0</v>
      </c>
      <c r="K36" s="137">
        <f t="shared" si="11"/>
        <v>0</v>
      </c>
      <c r="L36" s="117" t="e">
        <f t="shared" si="0"/>
        <v>#DIV/0!</v>
      </c>
    </row>
    <row r="37" spans="1:16" s="157" customFormat="1" ht="23.25" customHeight="1" thickBot="1" x14ac:dyDescent="0.3">
      <c r="A37" s="158" t="s">
        <v>81</v>
      </c>
      <c r="B37" s="159">
        <f>IF($A$37=0.07,$A$37*B35,IF($A$37=0.15,$A$37*B5,IF($A$37=0.02,$A$37*B35,IF($A$37=0.4,$A$37*B5,IF($A$37=0.01,$A$37*B35,0)))))</f>
        <v>0</v>
      </c>
      <c r="C37" s="159"/>
      <c r="D37" s="160">
        <f>IF($A$37=0.07,$A$37*D35,IF($A$37=0.15,$A$37*D5,IF($A$37=0.02,$A$37*D35,IF($A$37=0.4,$A$37*D5,IF($A$37=0.01,$A$37*D35,0)))))</f>
        <v>0</v>
      </c>
      <c r="E37" s="156"/>
      <c r="F37" s="161"/>
      <c r="G37" s="162"/>
      <c r="H37" s="163"/>
      <c r="I37" s="164"/>
      <c r="J37" s="165"/>
      <c r="K37" s="164"/>
      <c r="L37" s="117"/>
    </row>
    <row r="38" spans="1:16" s="157" customFormat="1" ht="30" customHeight="1" thickBot="1" x14ac:dyDescent="0.3">
      <c r="A38" s="166" t="s">
        <v>84</v>
      </c>
      <c r="B38" s="167">
        <f>IF(A37=0.4,B36+B5,B36+B35)</f>
        <v>0</v>
      </c>
      <c r="C38" s="168" t="e">
        <f>D38/B38</f>
        <v>#DIV/0!</v>
      </c>
      <c r="D38" s="169">
        <f>IF(A37=0.4,D36+D5,D36+D35)</f>
        <v>0</v>
      </c>
      <c r="E38" s="156"/>
      <c r="F38" s="170" t="s">
        <v>51</v>
      </c>
      <c r="G38" s="171">
        <f>G5+G8+G14+G22</f>
        <v>0</v>
      </c>
      <c r="H38" s="171"/>
      <c r="I38" s="171">
        <f>I22+I18+I14+I8+I5</f>
        <v>0</v>
      </c>
      <c r="J38" s="171"/>
      <c r="K38" s="172">
        <f>K5+K8+K14+K22</f>
        <v>0</v>
      </c>
      <c r="L38" s="169"/>
    </row>
    <row r="39" spans="1:16" s="157" customFormat="1" ht="18.75" customHeight="1" thickBot="1" x14ac:dyDescent="0.3">
      <c r="A39" s="151"/>
      <c r="B39" s="173"/>
      <c r="C39" s="174"/>
      <c r="D39" s="175"/>
      <c r="E39" s="156"/>
      <c r="F39" s="176"/>
      <c r="G39" s="177"/>
      <c r="H39" s="178"/>
      <c r="I39" s="177"/>
      <c r="J39" s="177"/>
      <c r="K39" s="177"/>
      <c r="L39" s="179"/>
    </row>
    <row r="40" spans="1:16" s="157" customFormat="1" ht="33.75" customHeight="1" thickBot="1" x14ac:dyDescent="0.3">
      <c r="A40" s="237" t="s">
        <v>87</v>
      </c>
      <c r="B40" s="238"/>
      <c r="C40" s="192" t="s">
        <v>105</v>
      </c>
      <c r="D40" s="180" t="s">
        <v>50</v>
      </c>
      <c r="E40" s="156"/>
      <c r="F40" s="181"/>
      <c r="G40" s="182"/>
      <c r="H40" s="183"/>
      <c r="I40" s="182"/>
      <c r="J40" s="182"/>
      <c r="K40" s="182"/>
      <c r="L40" s="182"/>
    </row>
    <row r="41" spans="1:16" s="157" customFormat="1" ht="25.5" customHeight="1" thickBot="1" x14ac:dyDescent="0.3">
      <c r="A41" s="239"/>
      <c r="B41" s="240"/>
      <c r="C41" s="193"/>
      <c r="D41" s="191">
        <f>D38*C41</f>
        <v>0</v>
      </c>
      <c r="E41" s="156"/>
      <c r="F41" s="181"/>
      <c r="G41" s="182"/>
      <c r="H41" s="183"/>
      <c r="I41" s="182"/>
      <c r="J41" s="182"/>
      <c r="K41" s="182"/>
      <c r="L41" s="182"/>
    </row>
    <row r="42" spans="1:16" s="157" customFormat="1" ht="37.5" customHeight="1" thickBot="1" x14ac:dyDescent="0.3">
      <c r="A42" s="241" t="s">
        <v>13</v>
      </c>
      <c r="B42" s="242"/>
      <c r="C42" s="194"/>
      <c r="D42" s="184">
        <f>D38-D41</f>
        <v>0</v>
      </c>
      <c r="E42" s="90"/>
    </row>
    <row r="43" spans="1:16" s="157" customFormat="1" ht="56.25" customHeight="1" x14ac:dyDescent="0.25">
      <c r="A43" s="212" t="s">
        <v>88</v>
      </c>
      <c r="B43" s="212"/>
      <c r="C43" s="212"/>
      <c r="D43" s="212"/>
      <c r="E43" s="90"/>
      <c r="F43" s="185"/>
      <c r="G43" s="185"/>
      <c r="H43" s="185"/>
      <c r="I43" s="185"/>
      <c r="J43" s="185"/>
      <c r="K43" s="185"/>
      <c r="L43" s="185"/>
      <c r="M43" s="185"/>
      <c r="N43" s="185"/>
      <c r="O43" s="185"/>
      <c r="P43" s="185"/>
    </row>
    <row r="44" spans="1:16" s="157" customFormat="1" ht="35.25" customHeight="1" x14ac:dyDescent="0.25">
      <c r="A44" s="211" t="s">
        <v>10</v>
      </c>
      <c r="B44" s="211"/>
      <c r="C44" s="211"/>
      <c r="D44" s="177"/>
      <c r="E44" s="156"/>
      <c r="F44" s="185"/>
      <c r="G44" s="185"/>
      <c r="H44" s="185"/>
      <c r="I44" s="185"/>
      <c r="J44" s="185"/>
      <c r="K44" s="185"/>
      <c r="L44" s="185"/>
      <c r="M44" s="185"/>
      <c r="N44" s="185"/>
      <c r="O44" s="185"/>
      <c r="P44" s="185"/>
    </row>
    <row r="45" spans="1:16" ht="15.75" customHeight="1" x14ac:dyDescent="0.25">
      <c r="A45" s="58"/>
      <c r="B45" s="59"/>
      <c r="C45" s="60"/>
      <c r="D45" s="59"/>
      <c r="E45" s="61"/>
      <c r="F45" s="56"/>
      <c r="G45" s="56"/>
      <c r="H45" s="56"/>
      <c r="I45" s="56"/>
      <c r="J45" s="56"/>
      <c r="K45" s="56"/>
      <c r="L45" s="56"/>
      <c r="M45" s="57"/>
      <c r="N45" s="57"/>
      <c r="O45" s="57"/>
      <c r="P45" s="57"/>
    </row>
    <row r="46" spans="1:16" x14ac:dyDescent="0.25">
      <c r="A46" s="58"/>
      <c r="B46" s="59"/>
      <c r="C46" s="60"/>
      <c r="D46" s="59"/>
      <c r="E46" s="61"/>
      <c r="F46" s="62"/>
      <c r="G46" s="63"/>
      <c r="H46" s="64"/>
      <c r="I46" s="63"/>
      <c r="J46" s="63"/>
      <c r="K46" s="63"/>
      <c r="L46" s="64"/>
    </row>
    <row r="47" spans="1:16" x14ac:dyDescent="0.25">
      <c r="F47" s="57"/>
      <c r="G47" s="68"/>
      <c r="H47" s="69"/>
      <c r="I47" s="68"/>
      <c r="J47" s="68"/>
      <c r="K47" s="68"/>
      <c r="L47" s="69"/>
    </row>
    <row r="48" spans="1:16" x14ac:dyDescent="0.25">
      <c r="F48" s="70"/>
      <c r="G48" s="71"/>
      <c r="H48" s="72"/>
      <c r="I48" s="71"/>
      <c r="J48" s="71"/>
      <c r="K48" s="71"/>
      <c r="L48" s="69"/>
    </row>
    <row r="49" spans="6:12" x14ac:dyDescent="0.25">
      <c r="F49" s="73"/>
      <c r="G49" s="71"/>
      <c r="H49" s="72"/>
      <c r="I49" s="71"/>
      <c r="J49" s="71"/>
      <c r="K49" s="71"/>
      <c r="L49" s="69"/>
    </row>
    <row r="50" spans="6:12" x14ac:dyDescent="0.25">
      <c r="F50" s="70"/>
      <c r="G50" s="68"/>
      <c r="H50" s="69"/>
      <c r="I50" s="68"/>
      <c r="J50" s="68"/>
      <c r="K50" s="68"/>
      <c r="L50" s="69"/>
    </row>
  </sheetData>
  <mergeCells count="12">
    <mergeCell ref="A44:C44"/>
    <mergeCell ref="A43:D43"/>
    <mergeCell ref="A1:L1"/>
    <mergeCell ref="A2:D3"/>
    <mergeCell ref="E2:E3"/>
    <mergeCell ref="I2:J2"/>
    <mergeCell ref="K2:L2"/>
    <mergeCell ref="I3:J3"/>
    <mergeCell ref="K3:L3"/>
    <mergeCell ref="F2:H3"/>
    <mergeCell ref="A40:B41"/>
    <mergeCell ref="A42:B42"/>
  </mergeCells>
  <phoneticPr fontId="2" type="noConversion"/>
  <printOptions horizontalCentered="1" verticalCentered="1"/>
  <pageMargins left="0" right="0" top="0.74803149606299213" bottom="0.55118110236220474" header="0.31496062992125984" footer="0.51181102362204722"/>
  <pageSetup paperSize="9" scale="33" orientation="portrait" r:id="rId1"/>
  <headerFooter alignWithMargins="0">
    <oddFooter>&amp;R&amp;G &amp;"Arial,Italique"&amp;8Projet cofinancé par le Fonds Européen Asile Migration et Intégration</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Feuil1!$B$4:$B$9</xm:f>
          </x14:formula1>
          <xm:sqref>A37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zoomScale="90" zoomScaleNormal="90" workbookViewId="0">
      <selection sqref="A1:D1"/>
    </sheetView>
  </sheetViews>
  <sheetFormatPr baseColWidth="10" defaultRowHeight="12.5" x14ac:dyDescent="0.25"/>
  <cols>
    <col min="1" max="1" width="51.1796875" customWidth="1"/>
    <col min="2" max="2" width="49.7265625" customWidth="1"/>
    <col min="3" max="3" width="20.1796875" customWidth="1"/>
    <col min="4" max="4" width="55" customWidth="1"/>
  </cols>
  <sheetData>
    <row r="1" spans="1:4" ht="108.75" customHeight="1" x14ac:dyDescent="0.25">
      <c r="A1" s="204" t="s">
        <v>70</v>
      </c>
      <c r="B1" s="205"/>
      <c r="C1" s="205"/>
      <c r="D1" s="205"/>
    </row>
    <row r="3" spans="1:4" s="77" customFormat="1" ht="15.75" customHeight="1" x14ac:dyDescent="0.3">
      <c r="A3" s="243" t="s">
        <v>94</v>
      </c>
      <c r="B3" s="243"/>
      <c r="C3" s="244"/>
      <c r="D3" s="244"/>
    </row>
    <row r="4" spans="1:4" s="77" customFormat="1" ht="11.25" customHeight="1" x14ac:dyDescent="0.3"/>
    <row r="5" spans="1:4" s="77" customFormat="1" ht="49.5" customHeight="1" x14ac:dyDescent="0.3">
      <c r="B5" s="27" t="s">
        <v>27</v>
      </c>
      <c r="C5" s="84" t="s">
        <v>41</v>
      </c>
      <c r="D5" s="84" t="s">
        <v>21</v>
      </c>
    </row>
    <row r="6" spans="1:4" s="77" customFormat="1" ht="20.25" customHeight="1" x14ac:dyDescent="0.3">
      <c r="A6" s="187" t="s">
        <v>26</v>
      </c>
      <c r="B6" s="78"/>
      <c r="C6" s="78"/>
      <c r="D6" s="78"/>
    </row>
    <row r="7" spans="1:4" s="77" customFormat="1" ht="34.5" customHeight="1" x14ac:dyDescent="0.3">
      <c r="A7" s="86" t="s">
        <v>23</v>
      </c>
      <c r="B7" s="245" t="s">
        <v>24</v>
      </c>
      <c r="C7" s="245"/>
      <c r="D7" s="245"/>
    </row>
    <row r="8" spans="1:4" s="77" customFormat="1" ht="45" customHeight="1" x14ac:dyDescent="0.3">
      <c r="A8" s="79" t="s">
        <v>91</v>
      </c>
      <c r="B8" s="80"/>
      <c r="C8" s="81"/>
      <c r="D8" s="81"/>
    </row>
    <row r="9" spans="1:4" s="77" customFormat="1" ht="45" customHeight="1" x14ac:dyDescent="0.3">
      <c r="A9" s="79" t="s">
        <v>25</v>
      </c>
      <c r="B9" s="80"/>
      <c r="C9" s="81"/>
      <c r="D9" s="81"/>
    </row>
    <row r="10" spans="1:4" s="77" customFormat="1" ht="45" customHeight="1" x14ac:dyDescent="0.3">
      <c r="A10" s="79" t="s">
        <v>90</v>
      </c>
      <c r="B10" s="80"/>
      <c r="C10" s="81"/>
      <c r="D10" s="81"/>
    </row>
    <row r="11" spans="1:4" s="77" customFormat="1" ht="45" customHeight="1" x14ac:dyDescent="0.3">
      <c r="A11" s="79" t="s">
        <v>72</v>
      </c>
      <c r="B11" s="80"/>
      <c r="C11" s="81"/>
      <c r="D11" s="81"/>
    </row>
    <row r="12" spans="1:4" s="77" customFormat="1" ht="45" customHeight="1" x14ac:dyDescent="0.3">
      <c r="A12" s="80" t="s">
        <v>92</v>
      </c>
      <c r="B12" s="80"/>
      <c r="C12" s="81"/>
      <c r="D12" s="81"/>
    </row>
    <row r="13" spans="1:4" s="77" customFormat="1" ht="20.25" customHeight="1" x14ac:dyDescent="0.3">
      <c r="A13" s="188" t="s">
        <v>28</v>
      </c>
      <c r="B13" s="78"/>
      <c r="C13" s="78"/>
      <c r="D13" s="78"/>
    </row>
    <row r="14" spans="1:4" s="77" customFormat="1" ht="55.5" customHeight="1" x14ac:dyDescent="0.3">
      <c r="A14" s="82" t="s">
        <v>97</v>
      </c>
      <c r="B14" s="83" t="s">
        <v>47</v>
      </c>
      <c r="C14" s="81"/>
      <c r="D14" s="81"/>
    </row>
    <row r="15" spans="1:4" s="77" customFormat="1" ht="28.5" customHeight="1" x14ac:dyDescent="0.3">
      <c r="A15" s="186"/>
    </row>
    <row r="16" spans="1:4" s="77" customFormat="1" ht="21.75" customHeight="1" x14ac:dyDescent="0.3">
      <c r="A16" s="255" t="s">
        <v>96</v>
      </c>
      <c r="B16" s="255"/>
      <c r="C16" s="255" t="s">
        <v>40</v>
      </c>
      <c r="D16" s="255"/>
    </row>
    <row r="17" spans="1:4" s="77" customFormat="1" ht="24.75" customHeight="1" x14ac:dyDescent="0.3">
      <c r="A17" s="257"/>
      <c r="B17" s="257"/>
      <c r="C17" s="256"/>
      <c r="D17" s="256"/>
    </row>
    <row r="18" spans="1:4" s="77" customFormat="1" ht="13.5" thickBot="1" x14ac:dyDescent="0.35"/>
    <row r="19" spans="1:4" s="77" customFormat="1" ht="72.75" customHeight="1" x14ac:dyDescent="0.3">
      <c r="A19" s="246" t="s">
        <v>95</v>
      </c>
      <c r="B19" s="247"/>
      <c r="C19" s="247"/>
      <c r="D19" s="248"/>
    </row>
    <row r="20" spans="1:4" s="77" customFormat="1" ht="27.75" customHeight="1" x14ac:dyDescent="0.3">
      <c r="A20" s="249" t="s">
        <v>42</v>
      </c>
      <c r="B20" s="250"/>
      <c r="C20" s="250"/>
      <c r="D20" s="251"/>
    </row>
    <row r="21" spans="1:4" s="77" customFormat="1" ht="37.5" customHeight="1" thickBot="1" x14ac:dyDescent="0.35">
      <c r="A21" s="252" t="s">
        <v>43</v>
      </c>
      <c r="B21" s="253"/>
      <c r="C21" s="253"/>
      <c r="D21" s="254"/>
    </row>
    <row r="22" spans="1:4" s="77" customFormat="1" ht="13" x14ac:dyDescent="0.3">
      <c r="A22" s="186"/>
      <c r="B22" s="186"/>
      <c r="C22" s="186"/>
      <c r="D22" s="186"/>
    </row>
    <row r="23" spans="1:4" s="77" customFormat="1" ht="13" x14ac:dyDescent="0.3"/>
    <row r="24" spans="1:4" s="77" customFormat="1" ht="13" x14ac:dyDescent="0.3"/>
  </sheetData>
  <mergeCells count="10">
    <mergeCell ref="A21:D21"/>
    <mergeCell ref="C16:D16"/>
    <mergeCell ref="C17:D17"/>
    <mergeCell ref="A16:B16"/>
    <mergeCell ref="A17:B17"/>
    <mergeCell ref="A1:D1"/>
    <mergeCell ref="A3:D3"/>
    <mergeCell ref="B7:D7"/>
    <mergeCell ref="A19:D19"/>
    <mergeCell ref="A20:D2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90" zoomScaleNormal="90" workbookViewId="0">
      <selection activeCell="H3" sqref="H3"/>
    </sheetView>
  </sheetViews>
  <sheetFormatPr baseColWidth="10" defaultColWidth="4.7265625" defaultRowHeight="12.5" x14ac:dyDescent="0.25"/>
  <cols>
    <col min="1" max="1" width="33.54296875" style="2" customWidth="1"/>
    <col min="2" max="2" width="18.7265625" style="2" customWidth="1"/>
    <col min="3" max="5" width="14.7265625" style="1" customWidth="1"/>
    <col min="6" max="6" width="23.81640625" style="1" customWidth="1"/>
    <col min="7" max="8" width="28.7265625" style="1" customWidth="1"/>
    <col min="9" max="16384" width="4.7265625" style="2"/>
  </cols>
  <sheetData>
    <row r="1" spans="1:9" ht="115.15" customHeight="1" thickBot="1" x14ac:dyDescent="0.3">
      <c r="A1" s="258" t="s">
        <v>45</v>
      </c>
      <c r="B1" s="258"/>
      <c r="C1" s="258"/>
      <c r="D1" s="258"/>
      <c r="E1" s="258"/>
      <c r="F1" s="258"/>
      <c r="G1" s="258"/>
      <c r="H1" s="259"/>
      <c r="I1" s="6"/>
    </row>
    <row r="2" spans="1:9" s="1" customFormat="1" ht="81" customHeight="1" thickBot="1" x14ac:dyDescent="0.3">
      <c r="A2" s="7" t="s">
        <v>0</v>
      </c>
      <c r="B2" s="8" t="s">
        <v>79</v>
      </c>
      <c r="C2" s="9" t="s">
        <v>1</v>
      </c>
      <c r="D2" s="9" t="s">
        <v>46</v>
      </c>
      <c r="E2" s="10" t="s">
        <v>12</v>
      </c>
      <c r="F2" s="11" t="s">
        <v>22</v>
      </c>
      <c r="G2" s="12" t="s">
        <v>11</v>
      </c>
      <c r="H2" s="13" t="s">
        <v>2</v>
      </c>
      <c r="I2" s="14"/>
    </row>
    <row r="3" spans="1:9" ht="20.25" customHeight="1" x14ac:dyDescent="0.25">
      <c r="A3" s="15"/>
      <c r="B3" s="15"/>
      <c r="C3" s="16"/>
      <c r="D3" s="16"/>
      <c r="E3" s="17" t="str">
        <f>IF(C3&lt;&gt;0,D3/C3,"-")</f>
        <v>-</v>
      </c>
      <c r="F3" s="18"/>
      <c r="G3" s="19"/>
      <c r="H3" s="20" t="str">
        <f>IF(G3&lt;&gt;0,E3*G3,"-")</f>
        <v>-</v>
      </c>
      <c r="I3" s="6"/>
    </row>
    <row r="4" spans="1:9" ht="20.25" customHeight="1" x14ac:dyDescent="0.25">
      <c r="A4" s="21"/>
      <c r="B4" s="21"/>
      <c r="C4" s="22"/>
      <c r="D4" s="22"/>
      <c r="E4" s="23" t="str">
        <f t="shared" ref="E4:E12" si="0">IF(C4&lt;&gt;0,D4/C4,"-")</f>
        <v>-</v>
      </c>
      <c r="F4" s="24"/>
      <c r="G4" s="25"/>
      <c r="H4" s="26" t="str">
        <f t="shared" ref="H4:H12" si="1">IF(G4&lt;&gt;0,E4*G4,"-")</f>
        <v>-</v>
      </c>
      <c r="I4" s="6"/>
    </row>
    <row r="5" spans="1:9" ht="20.25" customHeight="1" x14ac:dyDescent="0.25">
      <c r="A5" s="27"/>
      <c r="B5" s="27"/>
      <c r="C5" s="22"/>
      <c r="D5" s="22"/>
      <c r="E5" s="23" t="str">
        <f t="shared" si="0"/>
        <v>-</v>
      </c>
      <c r="F5" s="24"/>
      <c r="G5" s="25"/>
      <c r="H5" s="26" t="str">
        <f t="shared" si="1"/>
        <v>-</v>
      </c>
      <c r="I5" s="6"/>
    </row>
    <row r="6" spans="1:9" ht="20.25" customHeight="1" x14ac:dyDescent="0.25">
      <c r="A6" s="21"/>
      <c r="B6" s="21"/>
      <c r="C6" s="22"/>
      <c r="D6" s="22"/>
      <c r="E6" s="23" t="str">
        <f t="shared" si="0"/>
        <v>-</v>
      </c>
      <c r="F6" s="24"/>
      <c r="G6" s="25"/>
      <c r="H6" s="26" t="str">
        <f t="shared" si="1"/>
        <v>-</v>
      </c>
      <c r="I6" s="6"/>
    </row>
    <row r="7" spans="1:9" ht="20.25" customHeight="1" x14ac:dyDescent="0.25">
      <c r="A7" s="21"/>
      <c r="B7" s="21"/>
      <c r="C7" s="22"/>
      <c r="D7" s="22"/>
      <c r="E7" s="23" t="str">
        <f t="shared" si="0"/>
        <v>-</v>
      </c>
      <c r="F7" s="24"/>
      <c r="G7" s="25"/>
      <c r="H7" s="26" t="str">
        <f t="shared" si="1"/>
        <v>-</v>
      </c>
      <c r="I7" s="6"/>
    </row>
    <row r="8" spans="1:9" ht="20.25" customHeight="1" x14ac:dyDescent="0.25">
      <c r="A8" s="27"/>
      <c r="B8" s="27"/>
      <c r="C8" s="22"/>
      <c r="D8" s="22"/>
      <c r="E8" s="23" t="str">
        <f t="shared" si="0"/>
        <v>-</v>
      </c>
      <c r="F8" s="24"/>
      <c r="G8" s="25"/>
      <c r="H8" s="26" t="str">
        <f t="shared" si="1"/>
        <v>-</v>
      </c>
      <c r="I8" s="6"/>
    </row>
    <row r="9" spans="1:9" ht="20.25" customHeight="1" x14ac:dyDescent="0.25">
      <c r="A9" s="21"/>
      <c r="B9" s="21"/>
      <c r="C9" s="22"/>
      <c r="D9" s="22"/>
      <c r="E9" s="23" t="str">
        <f t="shared" si="0"/>
        <v>-</v>
      </c>
      <c r="F9" s="24"/>
      <c r="G9" s="25"/>
      <c r="H9" s="26" t="str">
        <f t="shared" si="1"/>
        <v>-</v>
      </c>
      <c r="I9" s="6"/>
    </row>
    <row r="10" spans="1:9" ht="20.25" customHeight="1" x14ac:dyDescent="0.25">
      <c r="A10" s="21"/>
      <c r="B10" s="21"/>
      <c r="C10" s="22"/>
      <c r="D10" s="22"/>
      <c r="E10" s="23" t="str">
        <f t="shared" si="0"/>
        <v>-</v>
      </c>
      <c r="F10" s="24"/>
      <c r="G10" s="25"/>
      <c r="H10" s="26" t="str">
        <f t="shared" si="1"/>
        <v>-</v>
      </c>
      <c r="I10" s="6"/>
    </row>
    <row r="11" spans="1:9" ht="20.25" customHeight="1" x14ac:dyDescent="0.25">
      <c r="A11" s="21"/>
      <c r="B11" s="21"/>
      <c r="C11" s="22"/>
      <c r="D11" s="22"/>
      <c r="E11" s="23" t="str">
        <f t="shared" si="0"/>
        <v>-</v>
      </c>
      <c r="F11" s="24"/>
      <c r="G11" s="25"/>
      <c r="H11" s="26" t="str">
        <f t="shared" si="1"/>
        <v>-</v>
      </c>
      <c r="I11" s="6"/>
    </row>
    <row r="12" spans="1:9" ht="20.25" customHeight="1" thickBot="1" x14ac:dyDescent="0.3">
      <c r="A12" s="21"/>
      <c r="B12" s="21"/>
      <c r="C12" s="22"/>
      <c r="D12" s="22"/>
      <c r="E12" s="23" t="str">
        <f t="shared" si="0"/>
        <v>-</v>
      </c>
      <c r="F12" s="24"/>
      <c r="G12" s="25"/>
      <c r="H12" s="26" t="str">
        <f t="shared" si="1"/>
        <v>-</v>
      </c>
      <c r="I12" s="6"/>
    </row>
    <row r="13" spans="1:9" s="3" customFormat="1" ht="38.25" customHeight="1" thickBot="1" x14ac:dyDescent="0.3">
      <c r="A13" s="260" t="s">
        <v>80</v>
      </c>
      <c r="B13" s="260"/>
      <c r="C13" s="260"/>
      <c r="D13" s="260"/>
      <c r="E13" s="260"/>
      <c r="F13" s="261"/>
      <c r="G13" s="28">
        <f>SUM(G3:G12)</f>
        <v>0</v>
      </c>
      <c r="H13" s="29">
        <f>SUM(H3:H12)</f>
        <v>0</v>
      </c>
      <c r="I13" s="30"/>
    </row>
    <row r="14" spans="1:9" ht="15.5" x14ac:dyDescent="0.25">
      <c r="A14" s="31"/>
      <c r="B14" s="31"/>
      <c r="C14" s="32"/>
      <c r="D14" s="32"/>
      <c r="E14" s="32"/>
      <c r="F14" s="32"/>
      <c r="G14" s="32"/>
      <c r="H14" s="32"/>
      <c r="I14" s="6"/>
    </row>
    <row r="15" spans="1:9" ht="15" customHeight="1" x14ac:dyDescent="0.35">
      <c r="A15" s="33"/>
      <c r="B15" s="33"/>
      <c r="C15" s="33"/>
      <c r="D15" s="33"/>
      <c r="E15" s="32"/>
      <c r="F15" s="32"/>
      <c r="G15" s="32"/>
      <c r="H15" s="32"/>
      <c r="I15" s="6"/>
    </row>
    <row r="16" spans="1:9" ht="15" customHeight="1" x14ac:dyDescent="0.35">
      <c r="A16" s="5"/>
      <c r="B16" s="5"/>
      <c r="C16" s="5"/>
      <c r="D16" s="5"/>
      <c r="E16" s="4"/>
      <c r="F16" s="4"/>
      <c r="G16" s="4"/>
      <c r="H16" s="4"/>
    </row>
  </sheetData>
  <mergeCells count="2">
    <mergeCell ref="A1:H1"/>
    <mergeCell ref="A13:F13"/>
  </mergeCells>
  <phoneticPr fontId="2" type="noConversion"/>
  <printOptions horizontalCentered="1" verticalCentered="1"/>
  <pageMargins left="0" right="0" top="0.98425196850393704" bottom="0.98425196850393704" header="0.51181102362204722" footer="0.51181102362204722"/>
  <pageSetup paperSize="9" scale="71" fitToHeight="0" orientation="landscape" r:id="rId1"/>
  <headerFooter alignWithMargins="0">
    <oddFooter xml:space="preserve">&amp;RProjet cofinancé par le Fonds Européen Asile Migration et Intégration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90" zoomScaleNormal="90" workbookViewId="0">
      <selection activeCell="E23" sqref="E23"/>
    </sheetView>
  </sheetViews>
  <sheetFormatPr baseColWidth="10" defaultRowHeight="12.5" x14ac:dyDescent="0.25"/>
  <cols>
    <col min="1" max="1" width="30.81640625" customWidth="1"/>
    <col min="2" max="2" width="33.1796875" customWidth="1"/>
    <col min="3" max="4" width="19.1796875" customWidth="1"/>
    <col min="5" max="6" width="19.81640625" customWidth="1"/>
    <col min="7" max="8" width="14.1796875" customWidth="1"/>
    <col min="9" max="9" width="18.1796875" customWidth="1"/>
  </cols>
  <sheetData>
    <row r="1" spans="1:9" ht="18.75" customHeight="1" x14ac:dyDescent="0.25">
      <c r="A1" s="205" t="s">
        <v>44</v>
      </c>
      <c r="B1" s="205"/>
      <c r="C1" s="205"/>
      <c r="D1" s="205"/>
      <c r="E1" s="205"/>
      <c r="F1" s="205"/>
      <c r="G1" s="205"/>
      <c r="H1" s="205"/>
      <c r="I1" s="205"/>
    </row>
    <row r="2" spans="1:9" x14ac:dyDescent="0.25">
      <c r="A2" s="205"/>
      <c r="B2" s="205"/>
      <c r="C2" s="205"/>
      <c r="D2" s="205"/>
      <c r="E2" s="205"/>
      <c r="F2" s="205"/>
      <c r="G2" s="205"/>
      <c r="H2" s="205"/>
      <c r="I2" s="205"/>
    </row>
    <row r="3" spans="1:9" x14ac:dyDescent="0.25">
      <c r="A3" s="205"/>
      <c r="B3" s="205"/>
      <c r="C3" s="205"/>
      <c r="D3" s="205"/>
      <c r="E3" s="205"/>
      <c r="F3" s="205"/>
      <c r="G3" s="205"/>
      <c r="H3" s="205"/>
      <c r="I3" s="205"/>
    </row>
    <row r="4" spans="1:9" x14ac:dyDescent="0.25">
      <c r="A4" s="205"/>
      <c r="B4" s="205"/>
      <c r="C4" s="205"/>
      <c r="D4" s="205"/>
      <c r="E4" s="205"/>
      <c r="F4" s="205"/>
      <c r="G4" s="205"/>
      <c r="H4" s="205"/>
      <c r="I4" s="205"/>
    </row>
    <row r="5" spans="1:9" x14ac:dyDescent="0.25">
      <c r="A5" s="205"/>
      <c r="B5" s="205"/>
      <c r="C5" s="205"/>
      <c r="D5" s="205"/>
      <c r="E5" s="205"/>
      <c r="F5" s="205"/>
      <c r="G5" s="205"/>
      <c r="H5" s="205"/>
      <c r="I5" s="205"/>
    </row>
    <row r="6" spans="1:9" x14ac:dyDescent="0.25">
      <c r="A6" s="205"/>
      <c r="B6" s="205"/>
      <c r="C6" s="205"/>
      <c r="D6" s="205"/>
      <c r="E6" s="205"/>
      <c r="F6" s="205"/>
      <c r="G6" s="205"/>
      <c r="H6" s="205"/>
      <c r="I6" s="205"/>
    </row>
    <row r="7" spans="1:9" x14ac:dyDescent="0.25">
      <c r="A7" s="205"/>
      <c r="B7" s="205"/>
      <c r="C7" s="205"/>
      <c r="D7" s="205"/>
      <c r="E7" s="205"/>
      <c r="F7" s="205"/>
      <c r="G7" s="205"/>
      <c r="H7" s="205"/>
      <c r="I7" s="205"/>
    </row>
    <row r="8" spans="1:9" x14ac:dyDescent="0.25">
      <c r="A8" s="205"/>
      <c r="B8" s="205"/>
      <c r="C8" s="205"/>
      <c r="D8" s="205"/>
      <c r="E8" s="205"/>
      <c r="F8" s="205"/>
      <c r="G8" s="205"/>
      <c r="H8" s="205"/>
      <c r="I8" s="205"/>
    </row>
    <row r="9" spans="1:9" ht="7.5" customHeight="1" x14ac:dyDescent="0.25">
      <c r="A9" s="205"/>
      <c r="B9" s="205"/>
      <c r="C9" s="205"/>
      <c r="D9" s="205"/>
      <c r="E9" s="205"/>
      <c r="F9" s="205"/>
      <c r="G9" s="205"/>
      <c r="H9" s="205"/>
      <c r="I9" s="205"/>
    </row>
    <row r="10" spans="1:9" ht="3.75" customHeight="1" x14ac:dyDescent="0.25">
      <c r="A10" s="205"/>
      <c r="B10" s="205"/>
      <c r="C10" s="205"/>
      <c r="D10" s="205"/>
      <c r="E10" s="205"/>
      <c r="F10" s="205"/>
      <c r="G10" s="205"/>
      <c r="H10" s="205"/>
      <c r="I10" s="205"/>
    </row>
    <row r="11" spans="1:9" ht="13" x14ac:dyDescent="0.25">
      <c r="A11" s="264" t="s">
        <v>39</v>
      </c>
      <c r="B11" s="265" t="s">
        <v>29</v>
      </c>
      <c r="C11" s="265" t="s">
        <v>30</v>
      </c>
      <c r="D11" s="265" t="s">
        <v>31</v>
      </c>
      <c r="E11" s="264" t="s">
        <v>32</v>
      </c>
      <c r="F11" s="264"/>
      <c r="G11" s="264" t="s">
        <v>33</v>
      </c>
      <c r="H11" s="264"/>
      <c r="I11" s="265" t="s">
        <v>36</v>
      </c>
    </row>
    <row r="12" spans="1:9" ht="52" x14ac:dyDescent="0.25">
      <c r="A12" s="264"/>
      <c r="B12" s="265"/>
      <c r="C12" s="265"/>
      <c r="D12" s="265"/>
      <c r="E12" s="85" t="s">
        <v>37</v>
      </c>
      <c r="F12" s="85" t="s">
        <v>38</v>
      </c>
      <c r="G12" s="85" t="s">
        <v>34</v>
      </c>
      <c r="H12" s="85" t="s">
        <v>35</v>
      </c>
      <c r="I12" s="265"/>
    </row>
    <row r="13" spans="1:9" ht="23.25" customHeight="1" x14ac:dyDescent="0.3">
      <c r="A13" s="262" t="s">
        <v>75</v>
      </c>
      <c r="B13" s="81"/>
      <c r="C13" s="81"/>
      <c r="D13" s="81"/>
      <c r="E13" s="81"/>
      <c r="F13" s="81"/>
      <c r="G13" s="81"/>
      <c r="H13" s="81"/>
      <c r="I13" s="81"/>
    </row>
    <row r="14" spans="1:9" ht="23.25" customHeight="1" x14ac:dyDescent="0.3">
      <c r="A14" s="262"/>
      <c r="B14" s="81"/>
      <c r="C14" s="81"/>
      <c r="D14" s="81"/>
      <c r="E14" s="81"/>
      <c r="F14" s="81"/>
      <c r="G14" s="81"/>
      <c r="H14" s="81"/>
      <c r="I14" s="81"/>
    </row>
    <row r="15" spans="1:9" ht="23.25" customHeight="1" x14ac:dyDescent="0.3">
      <c r="A15" s="262"/>
      <c r="B15" s="81"/>
      <c r="C15" s="81"/>
      <c r="D15" s="81"/>
      <c r="E15" s="81"/>
      <c r="F15" s="81"/>
      <c r="G15" s="81"/>
      <c r="H15" s="81"/>
      <c r="I15" s="81"/>
    </row>
    <row r="16" spans="1:9" ht="23.25" customHeight="1" x14ac:dyDescent="0.3">
      <c r="A16" s="262"/>
      <c r="B16" s="81"/>
      <c r="C16" s="81"/>
      <c r="D16" s="81"/>
      <c r="E16" s="81"/>
      <c r="F16" s="81"/>
      <c r="G16" s="81"/>
      <c r="H16" s="81"/>
      <c r="I16" s="81"/>
    </row>
    <row r="17" spans="1:9" ht="23.25" customHeight="1" x14ac:dyDescent="0.3">
      <c r="A17" s="262" t="s">
        <v>74</v>
      </c>
      <c r="B17" s="81"/>
      <c r="C17" s="81"/>
      <c r="D17" s="81"/>
      <c r="E17" s="81"/>
      <c r="F17" s="81"/>
      <c r="G17" s="81"/>
      <c r="H17" s="81"/>
      <c r="I17" s="81"/>
    </row>
    <row r="18" spans="1:9" ht="23.25" customHeight="1" x14ac:dyDescent="0.3">
      <c r="A18" s="262"/>
      <c r="B18" s="81"/>
      <c r="C18" s="81"/>
      <c r="D18" s="81"/>
      <c r="E18" s="81"/>
      <c r="F18" s="81"/>
      <c r="G18" s="81"/>
      <c r="H18" s="81"/>
      <c r="I18" s="81"/>
    </row>
    <row r="19" spans="1:9" ht="23.25" customHeight="1" x14ac:dyDescent="0.3">
      <c r="A19" s="262"/>
      <c r="B19" s="81"/>
      <c r="C19" s="81"/>
      <c r="D19" s="81"/>
      <c r="E19" s="81"/>
      <c r="F19" s="81"/>
      <c r="G19" s="81"/>
      <c r="H19" s="81"/>
      <c r="I19" s="81"/>
    </row>
    <row r="20" spans="1:9" ht="13" x14ac:dyDescent="0.3">
      <c r="A20" s="77"/>
      <c r="B20" s="77"/>
      <c r="C20" s="77"/>
      <c r="D20" s="77"/>
      <c r="E20" s="77"/>
      <c r="F20" s="77"/>
      <c r="G20" s="77"/>
      <c r="H20" s="77"/>
      <c r="I20" s="77"/>
    </row>
    <row r="21" spans="1:9" s="189" customFormat="1" ht="26.25" customHeight="1" x14ac:dyDescent="0.25">
      <c r="A21" s="263" t="s">
        <v>98</v>
      </c>
      <c r="B21" s="263"/>
      <c r="C21" s="263"/>
      <c r="D21" s="263"/>
      <c r="E21" s="263"/>
      <c r="F21" s="263"/>
      <c r="G21" s="263"/>
      <c r="H21" s="263"/>
      <c r="I21" s="263"/>
    </row>
  </sheetData>
  <mergeCells count="11">
    <mergeCell ref="A1:I10"/>
    <mergeCell ref="A17:A19"/>
    <mergeCell ref="A21:I21"/>
    <mergeCell ref="E11:F11"/>
    <mergeCell ref="G11:H11"/>
    <mergeCell ref="D11:D12"/>
    <mergeCell ref="C11:C12"/>
    <mergeCell ref="B11:B12"/>
    <mergeCell ref="I11:I12"/>
    <mergeCell ref="A11:A12"/>
    <mergeCell ref="A13:A1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9"/>
  <sheetViews>
    <sheetView workbookViewId="0">
      <selection activeCell="B3" sqref="B3:B9"/>
    </sheetView>
  </sheetViews>
  <sheetFormatPr baseColWidth="10" defaultRowHeight="12.5" x14ac:dyDescent="0.25"/>
  <cols>
    <col min="2" max="2" width="20.81640625" customWidth="1"/>
  </cols>
  <sheetData>
    <row r="3" spans="2:2" ht="13" x14ac:dyDescent="0.25">
      <c r="B3" s="74" t="s">
        <v>82</v>
      </c>
    </row>
    <row r="4" spans="2:2" ht="39" x14ac:dyDescent="0.25">
      <c r="B4" s="76" t="s">
        <v>83</v>
      </c>
    </row>
    <row r="5" spans="2:2" ht="13" x14ac:dyDescent="0.25">
      <c r="B5" s="75">
        <v>0.01</v>
      </c>
    </row>
    <row r="6" spans="2:2" ht="13" x14ac:dyDescent="0.25">
      <c r="B6" s="75">
        <v>0.02</v>
      </c>
    </row>
    <row r="7" spans="2:2" ht="13" x14ac:dyDescent="0.25">
      <c r="B7" s="75">
        <v>7.0000000000000007E-2</v>
      </c>
    </row>
    <row r="8" spans="2:2" ht="13" x14ac:dyDescent="0.25">
      <c r="B8" s="75">
        <v>0.15</v>
      </c>
    </row>
    <row r="9" spans="2:2" ht="13" x14ac:dyDescent="0.25">
      <c r="B9" s="75">
        <v>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3</vt:i4>
      </vt:variant>
    </vt:vector>
  </HeadingPairs>
  <TitlesOfParts>
    <vt:vector size="9" baseType="lpstr">
      <vt:lpstr>Récapitulatif</vt:lpstr>
      <vt:lpstr>Plan de financement</vt:lpstr>
      <vt:lpstr>Détail des dépenses du projet</vt:lpstr>
      <vt:lpstr>Détail des frais de personnel</vt:lpstr>
      <vt:lpstr>Détail des ressources du projet</vt:lpstr>
      <vt:lpstr>Feuil1</vt:lpstr>
      <vt:lpstr>'Plan de financement'!_ftnref1</vt:lpstr>
      <vt:lpstr>'Détail des frais de personnel'!Zone_d_impression</vt:lpstr>
      <vt:lpstr>'Plan de financement'!Zone_d_impression</vt:lpstr>
    </vt:vector>
  </TitlesOfParts>
  <Company>MIAT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Marilyn LAFFAITEUR</dc:creator>
  <cp:lastModifiedBy>FLEITOUKH Anna</cp:lastModifiedBy>
  <cp:lastPrinted>2024-07-03T13:50:25Z</cp:lastPrinted>
  <dcterms:created xsi:type="dcterms:W3CDTF">2013-01-14T08:42:21Z</dcterms:created>
  <dcterms:modified xsi:type="dcterms:W3CDTF">2025-05-24T17:00:16Z</dcterms:modified>
</cp:coreProperties>
</file>