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I:\5 - FONDS EUROPEENS\BGMFE\Appel à projets\AAP 2\Documents MAJ\Formulaires IGFV\"/>
    </mc:Choice>
  </mc:AlternateContent>
  <bookViews>
    <workbookView xWindow="0" yWindow="0" windowWidth="25200" windowHeight="11970" activeTab="1"/>
  </bookViews>
  <sheets>
    <sheet name="Recapitulatif" sheetId="7" r:id="rId1"/>
    <sheet name="Plan de financement" sheetId="6" r:id="rId2"/>
    <sheet name="Détail des dépenses du projet" sheetId="3" r:id="rId3"/>
    <sheet name="Détail des frais de personnel" sheetId="2" r:id="rId4"/>
    <sheet name="Détail des ressources du projet" sheetId="4" r:id="rId5"/>
    <sheet name="Feuil1" sheetId="8" state="hidden" r:id="rId6"/>
  </sheets>
  <externalReferences>
    <externalReference r:id="rId7"/>
    <externalReference r:id="rId8"/>
  </externalReferences>
  <definedNames>
    <definedName name="_ftn1" localSheetId="1">'Plan de financement'!#REF!</definedName>
    <definedName name="_ftnref1" localSheetId="1">'Plan de financement'!$A$1</definedName>
    <definedName name="_xlnm.Print_Area" localSheetId="3">'Détail des frais de personnel'!$A$1:$H$18</definedName>
    <definedName name="_xlnm.Print_Area" localSheetId="1">'Plan de financement'!$A$1:$L$37</definedName>
  </definedNames>
  <calcPr calcId="162913"/>
</workbook>
</file>

<file path=xl/calcChain.xml><?xml version="1.0" encoding="utf-8"?>
<calcChain xmlns="http://schemas.openxmlformats.org/spreadsheetml/2006/main">
  <c r="H3" i="6" l="1"/>
  <c r="I21" i="6" l="1"/>
  <c r="I22" i="6"/>
  <c r="I23" i="6"/>
  <c r="I24" i="6"/>
  <c r="I25" i="6"/>
  <c r="I26" i="6"/>
  <c r="I27" i="6"/>
  <c r="I28" i="6"/>
  <c r="I29" i="6"/>
  <c r="I30" i="6"/>
  <c r="I31" i="6"/>
  <c r="I32" i="6"/>
  <c r="G6" i="6"/>
  <c r="G12" i="6"/>
  <c r="G20" i="6"/>
  <c r="I20" i="6" l="1"/>
  <c r="C36" i="6" l="1"/>
  <c r="I16" i="6" l="1"/>
  <c r="D31" i="6"/>
  <c r="D30" i="6" s="1"/>
  <c r="B31" i="6"/>
  <c r="B30" i="6" s="1"/>
  <c r="A7" i="7" l="1"/>
  <c r="A8" i="7"/>
  <c r="A9" i="7"/>
  <c r="A10" i="7"/>
  <c r="A11" i="7"/>
  <c r="A23" i="7" l="1"/>
  <c r="A22" i="7"/>
  <c r="A21" i="7"/>
  <c r="F13" i="7"/>
  <c r="E13" i="7"/>
  <c r="D13" i="7"/>
  <c r="C13" i="7"/>
  <c r="E14" i="7" l="1"/>
  <c r="E15" i="7" s="1"/>
  <c r="F14" i="7"/>
  <c r="F15" i="7" s="1"/>
  <c r="E3" i="2" l="1"/>
  <c r="E6" i="2"/>
  <c r="A13" i="6"/>
  <c r="A12" i="6"/>
  <c r="A11" i="6"/>
  <c r="A10" i="6"/>
  <c r="A9" i="6"/>
  <c r="A8" i="6"/>
  <c r="A7" i="6"/>
  <c r="A6" i="6"/>
  <c r="A4" i="6"/>
  <c r="A5" i="6"/>
  <c r="B13" i="6"/>
  <c r="B12" i="6"/>
  <c r="B11" i="6"/>
  <c r="B10" i="6"/>
  <c r="B9" i="6"/>
  <c r="B8" i="6"/>
  <c r="B7" i="6"/>
  <c r="B6" i="6"/>
  <c r="B5" i="6"/>
  <c r="H3" i="2" l="1"/>
  <c r="D4" i="6" s="1"/>
  <c r="B4" i="6"/>
  <c r="B3" i="6" s="1"/>
  <c r="I7" i="6" l="1"/>
  <c r="I8" i="6"/>
  <c r="I9" i="6"/>
  <c r="I10" i="6"/>
  <c r="I11" i="6"/>
  <c r="I13" i="6"/>
  <c r="B14" i="6"/>
  <c r="I14" i="6"/>
  <c r="D15" i="6"/>
  <c r="I15" i="6"/>
  <c r="D16" i="6"/>
  <c r="B17" i="6"/>
  <c r="I17" i="6"/>
  <c r="D18" i="6"/>
  <c r="I18" i="6"/>
  <c r="D19" i="6"/>
  <c r="I19" i="6"/>
  <c r="D20" i="6"/>
  <c r="B21" i="6"/>
  <c r="D22" i="6"/>
  <c r="D23" i="6"/>
  <c r="D24" i="6"/>
  <c r="B25" i="6"/>
  <c r="D26" i="6"/>
  <c r="D27" i="6"/>
  <c r="D28" i="6"/>
  <c r="I12" i="6" l="1"/>
  <c r="I6" i="6"/>
  <c r="B29" i="6"/>
  <c r="B33" i="6" s="1"/>
  <c r="D14" i="6"/>
  <c r="D21" i="6"/>
  <c r="D17" i="6"/>
  <c r="D25" i="6"/>
  <c r="I33" i="6" l="1"/>
  <c r="H6" i="6"/>
  <c r="G3" i="6"/>
  <c r="B36" i="6"/>
  <c r="C21" i="6"/>
  <c r="B10" i="7"/>
  <c r="G10" i="7" s="1"/>
  <c r="C25" i="6"/>
  <c r="B11" i="7"/>
  <c r="G11" i="7" s="1"/>
  <c r="H12" i="6"/>
  <c r="C17" i="6"/>
  <c r="B9" i="7"/>
  <c r="G9" i="7" s="1"/>
  <c r="C14" i="6"/>
  <c r="B8" i="7"/>
  <c r="G8" i="7" s="1"/>
  <c r="J27" i="6" l="1"/>
  <c r="K27" i="6" s="1"/>
  <c r="J29" i="6"/>
  <c r="K29" i="6" s="1"/>
  <c r="J22" i="6"/>
  <c r="K22" i="6" s="1"/>
  <c r="J30" i="6"/>
  <c r="K30" i="6" s="1"/>
  <c r="J24" i="6"/>
  <c r="K24" i="6" s="1"/>
  <c r="J25" i="6"/>
  <c r="K25" i="6" s="1"/>
  <c r="J21" i="6"/>
  <c r="J28" i="6"/>
  <c r="K28" i="6" s="1"/>
  <c r="J32" i="6"/>
  <c r="K32" i="6" s="1"/>
  <c r="J26" i="6"/>
  <c r="K26" i="6" s="1"/>
  <c r="J23" i="6"/>
  <c r="K23" i="6" s="1"/>
  <c r="J31" i="6"/>
  <c r="K31" i="6" s="1"/>
  <c r="J15" i="6"/>
  <c r="K15" i="6" s="1"/>
  <c r="J16" i="6"/>
  <c r="K16" i="6" s="1"/>
  <c r="J17" i="6"/>
  <c r="K17" i="6" s="1"/>
  <c r="J9" i="6"/>
  <c r="K9" i="6" s="1"/>
  <c r="J8" i="6"/>
  <c r="K8" i="6" s="1"/>
  <c r="J11" i="6"/>
  <c r="K11" i="6" s="1"/>
  <c r="J18" i="6"/>
  <c r="K18" i="6" s="1"/>
  <c r="J14" i="6"/>
  <c r="K14" i="6" s="1"/>
  <c r="J13" i="6"/>
  <c r="J19" i="6"/>
  <c r="K19" i="6" s="1"/>
  <c r="J7" i="6"/>
  <c r="J10" i="6"/>
  <c r="K10" i="6" s="1"/>
  <c r="G13" i="2"/>
  <c r="C4" i="6"/>
  <c r="E4" i="2"/>
  <c r="C5" i="6" s="1"/>
  <c r="H4" i="2"/>
  <c r="D5" i="6" s="1"/>
  <c r="E12" i="2"/>
  <c r="C13" i="6" s="1"/>
  <c r="H12" i="2"/>
  <c r="D13" i="6" s="1"/>
  <c r="E11" i="2"/>
  <c r="C12" i="6" s="1"/>
  <c r="H11" i="2"/>
  <c r="D12" i="6" s="1"/>
  <c r="E10" i="2"/>
  <c r="C11" i="6" s="1"/>
  <c r="H10" i="2"/>
  <c r="D11" i="6" s="1"/>
  <c r="E9" i="2"/>
  <c r="C10" i="6" s="1"/>
  <c r="H9" i="2"/>
  <c r="D10" i="6" s="1"/>
  <c r="E8" i="2"/>
  <c r="C9" i="6" s="1"/>
  <c r="H8" i="2"/>
  <c r="D9" i="6" s="1"/>
  <c r="E7" i="2"/>
  <c r="C8" i="6" s="1"/>
  <c r="H7" i="2"/>
  <c r="D8" i="6" s="1"/>
  <c r="C7" i="6"/>
  <c r="H6" i="2"/>
  <c r="D7" i="6" s="1"/>
  <c r="E5" i="2"/>
  <c r="C6" i="6" s="1"/>
  <c r="H5" i="2"/>
  <c r="D6" i="6" s="1"/>
  <c r="K21" i="6" l="1"/>
  <c r="K20" i="6" s="1"/>
  <c r="B24" i="7" s="1"/>
  <c r="J20" i="6"/>
  <c r="J6" i="6"/>
  <c r="K7" i="6"/>
  <c r="K6" i="6" s="1"/>
  <c r="J12" i="6"/>
  <c r="K13" i="6"/>
  <c r="D3" i="6"/>
  <c r="D29" i="6" s="1"/>
  <c r="D33" i="6" s="1"/>
  <c r="H13" i="2"/>
  <c r="J33" i="6" l="1"/>
  <c r="B22" i="7"/>
  <c r="L16" i="6"/>
  <c r="L26" i="6"/>
  <c r="L22" i="6"/>
  <c r="L24" i="6"/>
  <c r="L21" i="6"/>
  <c r="L30" i="6"/>
  <c r="L32" i="6"/>
  <c r="L25" i="6"/>
  <c r="L28" i="6"/>
  <c r="L31" i="6"/>
  <c r="L29" i="6"/>
  <c r="L27" i="6"/>
  <c r="L23" i="6"/>
  <c r="D35" i="6"/>
  <c r="D36" i="6" s="1"/>
  <c r="L33" i="6"/>
  <c r="K12" i="6"/>
  <c r="B23" i="7" s="1"/>
  <c r="C3" i="6"/>
  <c r="C31" i="6" s="1"/>
  <c r="B7" i="7"/>
  <c r="C29" i="6"/>
  <c r="K33" i="6" l="1"/>
  <c r="G7" i="7"/>
  <c r="C30" i="6"/>
  <c r="C33" i="6" l="1"/>
  <c r="B12" i="7"/>
  <c r="G12" i="7" l="1"/>
  <c r="B13" i="7"/>
  <c r="L13" i="6"/>
  <c r="L8" i="6"/>
  <c r="L10" i="6"/>
  <c r="L11" i="6"/>
  <c r="L14" i="6"/>
  <c r="L20" i="6"/>
  <c r="L9" i="6"/>
  <c r="L18" i="6"/>
  <c r="L15" i="6"/>
  <c r="L19" i="6"/>
  <c r="L17" i="6"/>
  <c r="L7" i="6"/>
  <c r="L6" i="6"/>
  <c r="L12" i="6"/>
  <c r="C14" i="7" l="1"/>
  <c r="C15" i="7" s="1"/>
  <c r="B14" i="7"/>
  <c r="G13" i="7"/>
  <c r="D14" i="7"/>
  <c r="D15" i="7" s="1"/>
  <c r="G14" i="7" l="1"/>
  <c r="B15" i="7"/>
  <c r="G15" i="7" s="1"/>
  <c r="G33" i="6"/>
  <c r="H33" i="6" s="1"/>
  <c r="I3" i="6" l="1"/>
  <c r="H20" i="6"/>
  <c r="J3" i="6" l="1"/>
  <c r="L3" i="6"/>
  <c r="K3" i="6"/>
  <c r="B21" i="7" s="1"/>
  <c r="B25" i="7" l="1"/>
  <c r="D21" i="7" s="1"/>
  <c r="D25" i="7" s="1"/>
  <c r="D23" i="7" l="1"/>
  <c r="D22" i="7"/>
  <c r="A29" i="7"/>
  <c r="G29" i="7"/>
  <c r="D24" i="7"/>
</calcChain>
</file>

<file path=xl/sharedStrings.xml><?xml version="1.0" encoding="utf-8"?>
<sst xmlns="http://schemas.openxmlformats.org/spreadsheetml/2006/main" count="100" uniqueCount="96">
  <si>
    <t>Fonction - Libellé</t>
  </si>
  <si>
    <t>Nombre d'heures travaillées sur l'année</t>
  </si>
  <si>
    <t>Dépenses affectées au projet (€)</t>
  </si>
  <si>
    <t>POSTES DE DEPENSES</t>
  </si>
  <si>
    <t>Coût éligible affecté au projet (suivant taux d'affectation )
(D) = (B * C)</t>
  </si>
  <si>
    <t xml:space="preserve">RESSOURCES </t>
  </si>
  <si>
    <t xml:space="preserve">Taux d'affectation au projet (à justifier dans le descriptif du projet)
(C) </t>
  </si>
  <si>
    <t>Coût total 
(€)
(B)</t>
  </si>
  <si>
    <t>Montant total de la ressource (G)</t>
  </si>
  <si>
    <t>Taux d'affectation  au projet éligible 
(H)</t>
  </si>
  <si>
    <t>Coût total employeur annuel (€)
(salaire brut + charges employeur)</t>
  </si>
  <si>
    <t>Taux d'affectation 
au projet</t>
  </si>
  <si>
    <t xml:space="preserve">c) Frais d’équipement </t>
  </si>
  <si>
    <r>
      <t xml:space="preserve">Nature du contrat
</t>
    </r>
    <r>
      <rPr>
        <i/>
        <sz val="10"/>
        <rFont val="Marianne"/>
        <family val="3"/>
      </rPr>
      <t>(CDI, CDD, Contrat aidé, convention de stage, etc)</t>
    </r>
  </si>
  <si>
    <t>Explication du taux d'affectation</t>
  </si>
  <si>
    <r>
      <t xml:space="preserve">Expliquez le taux d'affectation
</t>
    </r>
    <r>
      <rPr>
        <i/>
        <sz val="10"/>
        <rFont val="Marianne"/>
        <family val="3"/>
      </rPr>
      <t>(indiquer s'il est fixe ou variable)</t>
    </r>
  </si>
  <si>
    <t xml:space="preserve">a) Frais de personnels affectés au projet ayant un rôle direct et déterminant </t>
  </si>
  <si>
    <t>Compléter l'onglet "détail des frais de personnel"</t>
  </si>
  <si>
    <t>d) Bien immobiliers 
(achats, contructions, rénovtions)</t>
  </si>
  <si>
    <t>c) Frais d'équipement 
(crédit-bail, location, achat…)</t>
  </si>
  <si>
    <t>Coûts directs liés au projet</t>
  </si>
  <si>
    <t>Expliquer la nature de chaque dépense et justifier le mode de détermination des montants indiqués dans l'onglet plan de financement</t>
  </si>
  <si>
    <t>Coûts indirectement liés au projet</t>
  </si>
  <si>
    <t>Nom du cofinanceur sollicité (en toutes lettres)</t>
  </si>
  <si>
    <t>Date de sollicitation</t>
  </si>
  <si>
    <t>Montants sollicités*</t>
  </si>
  <si>
    <t>Date</t>
  </si>
  <si>
    <t>Si connu, indiquez</t>
  </si>
  <si>
    <t>le montant total accordé</t>
  </si>
  <si>
    <t>le montant affecté au projet*</t>
  </si>
  <si>
    <t>Période de financement concernée</t>
  </si>
  <si>
    <t xml:space="preserve"> Lettre d'intention du co-financeur 
(le cas échéant)</t>
  </si>
  <si>
    <t>Notification d'attribution du cofinanceur 
(le cas échéant)</t>
  </si>
  <si>
    <t>Type de ressources</t>
  </si>
  <si>
    <t>Taux de décote éventuel applicable au coût total éligible**</t>
  </si>
  <si>
    <t>Explication du taux de la décote (Justificatifs à l'appui)**</t>
  </si>
  <si>
    <t>Taux d'affectation*</t>
  </si>
  <si>
    <t xml:space="preserve">(**) La décote est un taux représentant la part de l’action qui ne répond pas aux objectifs des fonds, et qui doit donc être défalquée du coût total éligible. A la différence du taux d'affectation, lequel s'applique individuellement aux postes de dépenses, la décote est appliquée sur le coût total éligible du projet. </t>
  </si>
  <si>
    <t>(*) La part du cofinancement affectée au projet doit être attestée par le cofinanceur lui-même et non par le bénéficiaire. A défaut, la totalité du cofinancement accordé sera affectée au projet IGFV.</t>
  </si>
  <si>
    <t>TOTAL DES COÛTS ELIGIBLES APRES DECOTE 
HT ou TTC (Supprimer la mention inutile)</t>
  </si>
  <si>
    <t>Montant de la décote</t>
  </si>
  <si>
    <t>TOTAL DES COÛTS DIRECTS ÉLIGIBLES</t>
  </si>
  <si>
    <t>d) Biens immobiliers</t>
  </si>
  <si>
    <t>b) Frais de voyage et de séjour</t>
  </si>
  <si>
    <t>Montant éligible de la ressource après décote (K)
(K=I-J)</t>
  </si>
  <si>
    <t>Montant de la décote applicable à la ressource (J)
(J= I x taux de la décote)</t>
  </si>
  <si>
    <t>Montant affecté au projet éligible 
 (I)
(I=G x H)</t>
  </si>
  <si>
    <t>lister les dépenses financées en coûts indirects</t>
  </si>
  <si>
    <t>Nombre d'heures travaillées sur le projet</t>
  </si>
  <si>
    <t>Instrument de soutien financier à la gestion des frontières et à la politique des visas 
Programmation 2021-2027
 Détail des dépenses du projet</t>
  </si>
  <si>
    <t xml:space="preserve">Instrument de soutien financier à la gestion des frontières et à la politique des visas
Programmation 2021-2027
 Plan de financement - Détail des frais de personnel </t>
  </si>
  <si>
    <t>Instrument de soutien financier à la gestion des frontières et à la politique des visas
Programmation 2021-2027
 Détail des ressources du projet
Cofinancements publics (autres que l'IGFV) et privés reportés du plan de financement</t>
  </si>
  <si>
    <t>Coût total</t>
  </si>
  <si>
    <t>TOTAL DES RESSOURCES ELIGIBLES</t>
  </si>
  <si>
    <t>% des ressources sur le cout éligible du projet</t>
  </si>
  <si>
    <t>DEPENSES</t>
  </si>
  <si>
    <t>Ventilation du montant par année</t>
  </si>
  <si>
    <t>Cohérence</t>
  </si>
  <si>
    <t>Nature de la dépense</t>
  </si>
  <si>
    <t>Montant total</t>
  </si>
  <si>
    <t>Année en cours</t>
  </si>
  <si>
    <t>Année n+1</t>
  </si>
  <si>
    <t>Année n+2</t>
  </si>
  <si>
    <t>Année n+3</t>
  </si>
  <si>
    <t>Dépenses totales avant décote</t>
  </si>
  <si>
    <t>Dépenses totales après décote</t>
  </si>
  <si>
    <t>TOTAL APRES DECOTE</t>
  </si>
  <si>
    <t>RESSOURCES</t>
  </si>
  <si>
    <t>Financeurs</t>
  </si>
  <si>
    <t>Montant</t>
  </si>
  <si>
    <t>Préciser</t>
  </si>
  <si>
    <t>Taux</t>
  </si>
  <si>
    <t>EQUILIBRE DU PLAN DE FINANCEMENT</t>
  </si>
  <si>
    <t>e) Frais de sous-traitance</t>
  </si>
  <si>
    <t>e) Frais de sous-traitance 
(prestation de service, publicité, communication, évaluation du projet…)</t>
  </si>
  <si>
    <t>Option de coûts simplifiées définies à l'appel à projet</t>
  </si>
  <si>
    <t>f) Option de coûts simplifiées</t>
  </si>
  <si>
    <t xml:space="preserve">COUTS TOTAUX (directs et indirects) </t>
  </si>
  <si>
    <t>Taux forfaitaire</t>
  </si>
  <si>
    <t>Menu déroulant : choisir le taux forfaitaire</t>
  </si>
  <si>
    <t>Instrument de soutien financier à la gestion des frontières et à la politique des visas 
Programmation 2021-2027
 Récapitulatif</t>
  </si>
  <si>
    <t xml:space="preserve">
</t>
  </si>
  <si>
    <t xml:space="preserve">b) Contributions des tiers publics </t>
  </si>
  <si>
    <t>c) Contributions des tiers privés</t>
  </si>
  <si>
    <r>
      <t xml:space="preserve">Description des différents coûts </t>
    </r>
    <r>
      <rPr>
        <sz val="10"/>
        <rFont val="Marianne"/>
        <family val="3"/>
      </rPr>
      <t xml:space="preserve">(y compris ceux des partenaires, le cas échéant) </t>
    </r>
    <r>
      <rPr>
        <b/>
        <sz val="10"/>
        <rFont val="Marianne"/>
        <family val="3"/>
      </rPr>
      <t xml:space="preserve">et justification de(s) taux d’affectation* et/ou décote** éventuellement applicables aux dépenses. </t>
    </r>
  </si>
  <si>
    <t>b) Frais de voyage et de séjour nécessaires à l'exécution du projet</t>
  </si>
  <si>
    <r>
      <t xml:space="preserve">(*) Le taux d’affectation est un taux qui s’applique aux postes de dépenses directes lorsque celles-ci ne sont pas intégralement affectées au projet afin de déterminer la part des dépenses directement consacrées à la mise en œuvre du projet. Le taux d’affectation doit être justifié et vérifiable. 
</t>
    </r>
    <r>
      <rPr>
        <i/>
        <sz val="10"/>
        <rFont val="Marianne"/>
        <family val="3"/>
      </rPr>
      <t xml:space="preserve">Exemple : salariés qui ne sont pas entièrement mobilisés à la mise en œuvre du projet cofinancé, ou des locaux qui n’y sont pas affectés à 100%. </t>
    </r>
  </si>
  <si>
    <r>
      <rPr>
        <b/>
        <sz val="10"/>
        <color indexed="10"/>
        <rFont val="Marianne"/>
        <family val="3"/>
      </rPr>
      <t>*</t>
    </r>
    <r>
      <rPr>
        <b/>
        <sz val="10"/>
        <rFont val="Marianne"/>
        <family val="3"/>
      </rPr>
      <t>Décote à appliquer sur le coût total éligible</t>
    </r>
  </si>
  <si>
    <r>
      <rPr>
        <i/>
        <sz val="10"/>
        <color indexed="10"/>
        <rFont val="Marianne"/>
        <family val="3"/>
      </rPr>
      <t>(*)</t>
    </r>
    <r>
      <rPr>
        <i/>
        <sz val="10"/>
        <rFont val="Marianne"/>
        <family val="3"/>
      </rPr>
      <t xml:space="preserve"> La décote est un taux représentant la part de l’action qui ne répond pas aux objectifs des fonds, et qui doit donc être défalquée du coût total éligible.  A la différence du taux d'affectation, lequel s'applique individuellement aux postes de dépenses, la décote est appliquée sur le coût total éligible du projet. 
Le calcul du taux de la décote devra être justifié et vérifiable</t>
    </r>
  </si>
  <si>
    <r>
      <t>a) Frais de personnels</t>
    </r>
    <r>
      <rPr>
        <i/>
        <sz val="10"/>
        <rFont val="Marianne"/>
        <family val="3"/>
      </rPr>
      <t xml:space="preserve">
(cf. tableau "Détail des frais de personnel")</t>
    </r>
  </si>
  <si>
    <r>
      <t xml:space="preserve">g) Options de coûts simplifiées </t>
    </r>
    <r>
      <rPr>
        <sz val="10"/>
        <rFont val="Marianne"/>
        <family val="3"/>
      </rPr>
      <t>- imputés au projet et définis par l'appel à projet selon la catégorie de votre projet. Ils sont calculés par application d'un taux forfaitaire sur :</t>
    </r>
    <r>
      <rPr>
        <b/>
        <i/>
        <sz val="10"/>
        <rFont val="Marianne"/>
        <family val="3"/>
      </rPr>
      <t xml:space="preserve">
</t>
    </r>
    <r>
      <rPr>
        <b/>
        <sz val="10"/>
        <rFont val="Marianne"/>
        <family val="3"/>
      </rPr>
      <t>- soit les frais de personnel (15% ou 40%)
- soit les coûts directs éligibles (7%, ou modulé à 1% ou à 2%)</t>
    </r>
  </si>
  <si>
    <r>
      <t xml:space="preserve">Instrument de soutien financier à la gestion des frontières et à la politique des visas - Programmation 2021-2027
</t>
    </r>
    <r>
      <rPr>
        <sz val="12"/>
        <rFont val="Marianne"/>
        <family val="3"/>
      </rPr>
      <t xml:space="preserve">Nom du porteur de projet </t>
    </r>
    <r>
      <rPr>
        <b/>
        <sz val="12"/>
        <rFont val="Marianne"/>
        <family val="3"/>
      </rPr>
      <t xml:space="preserve">:
</t>
    </r>
    <r>
      <rPr>
        <sz val="12"/>
        <rFont val="Marianne"/>
        <family val="3"/>
      </rPr>
      <t>Intitulé du projet</t>
    </r>
    <r>
      <rPr>
        <b/>
        <sz val="12"/>
        <rFont val="Marianne"/>
        <family val="3"/>
      </rPr>
      <t xml:space="preserve"> :
</t>
    </r>
    <r>
      <rPr>
        <sz val="12"/>
        <rFont val="Marianne"/>
        <family val="3"/>
      </rPr>
      <t>N° SYNERGIE :
Période de réalisation :</t>
    </r>
    <r>
      <rPr>
        <b/>
        <sz val="12"/>
        <rFont val="Marianne"/>
        <family val="3"/>
      </rPr>
      <t xml:space="preserve">
Plan de financement prévisionnel du projet</t>
    </r>
  </si>
  <si>
    <t>a) Contribution IGFV</t>
  </si>
  <si>
    <t>d) Autofinancement (dont les recettes générées par le projet)</t>
  </si>
  <si>
    <t>Taux de la décote</t>
  </si>
  <si>
    <t>d) Autofinancement,dont les recettes générées par le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</si>
</sst>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43" formatCode="_-* #,##0.00_-;\-* #,##0.00_-;_-* &quot;-&quot;??_-;_-@_-"/>
    <numFmt numFmtId="164" formatCode="_-* #,##0.00\ _€_-;\-* #,##0.00\ _€_-;_-* &quot;-&quot;??\ _€_-;_-@_-"/>
    <numFmt numFmtId="165" formatCode="#,##0.00\ _€"/>
    <numFmt numFmtId="166" formatCode="#,##0.00\ &quot;€&quot;"/>
    <numFmt numFmtId="167" formatCode="_-* #,##0.00\ [$€-40C]_-;\-* #,##0.00\ [$€-40C]_-;_-* &quot;-&quot;??\ [$€-40C]_-;_-@_-"/>
  </numFmts>
  <fonts count="27" x14ac:knownFonts="1">
    <font>
      <sz val="10"/>
      <name val="Arial"/>
    </font>
    <font>
      <sz val="10"/>
      <name val="Arial"/>
      <family val="2"/>
    </font>
    <font>
      <sz val="8"/>
      <name val="Arial"/>
      <family val="2"/>
    </font>
    <font>
      <sz val="12"/>
      <name val="Arial"/>
      <family val="2"/>
    </font>
    <font>
      <b/>
      <sz val="9"/>
      <name val="Book Antiqua"/>
      <family val="1"/>
    </font>
    <font>
      <b/>
      <sz val="10"/>
      <name val="Arial"/>
      <family val="2"/>
    </font>
    <font>
      <sz val="10"/>
      <name val="Arial"/>
      <family val="2"/>
    </font>
    <font>
      <b/>
      <u/>
      <sz val="12"/>
      <name val="Arial"/>
      <family val="2"/>
    </font>
    <font>
      <b/>
      <sz val="14"/>
      <name val="Marianne"/>
      <family val="3"/>
    </font>
    <font>
      <b/>
      <sz val="12"/>
      <name val="Marianne"/>
      <family val="3"/>
    </font>
    <font>
      <sz val="10"/>
      <name val="Marianne"/>
      <family val="3"/>
    </font>
    <font>
      <sz val="12"/>
      <name val="Marianne"/>
      <family val="3"/>
    </font>
    <font>
      <b/>
      <u/>
      <sz val="12"/>
      <name val="Marianne"/>
      <family val="3"/>
    </font>
    <font>
      <b/>
      <sz val="10"/>
      <name val="Marianne"/>
      <family val="3"/>
    </font>
    <font>
      <i/>
      <sz val="10"/>
      <name val="Marianne"/>
      <family val="3"/>
    </font>
    <font>
      <b/>
      <sz val="10"/>
      <color indexed="10"/>
      <name val="Marianne"/>
      <family val="3"/>
    </font>
    <font>
      <b/>
      <u/>
      <sz val="11"/>
      <name val="Marianne"/>
      <family val="3"/>
    </font>
    <font>
      <b/>
      <sz val="9"/>
      <name val="Marianne"/>
      <family val="3"/>
    </font>
    <font>
      <b/>
      <sz val="10"/>
      <color theme="0"/>
      <name val="Marianne"/>
      <family val="3"/>
    </font>
    <font>
      <sz val="10"/>
      <color theme="0"/>
      <name val="Marianne"/>
      <family val="3"/>
    </font>
    <font>
      <b/>
      <i/>
      <sz val="10"/>
      <name val="Marianne"/>
      <family val="3"/>
    </font>
    <font>
      <i/>
      <sz val="10"/>
      <color theme="0"/>
      <name val="Marianne"/>
      <family val="3"/>
    </font>
    <font>
      <sz val="10"/>
      <name val="Arial"/>
      <family val="2"/>
    </font>
    <font>
      <b/>
      <sz val="10"/>
      <name val="Marianne"/>
      <family val="3"/>
      <charset val="1"/>
    </font>
    <font>
      <i/>
      <sz val="10"/>
      <color indexed="10"/>
      <name val="Marianne"/>
      <family val="3"/>
    </font>
    <font>
      <b/>
      <sz val="10"/>
      <name val="Book Antiqua"/>
      <family val="1"/>
    </font>
    <font>
      <sz val="10"/>
      <name val="Arial"/>
    </font>
  </fonts>
  <fills count="20">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2"/>
        <bgColor indexed="64"/>
      </patternFill>
    </fill>
    <fill>
      <patternFill patternType="solid">
        <fgColor indexed="41"/>
        <bgColor indexed="64"/>
      </patternFill>
    </fill>
    <fill>
      <patternFill patternType="solid">
        <fgColor indexed="40"/>
        <bgColor indexed="64"/>
      </patternFill>
    </fill>
    <fill>
      <patternFill patternType="solid">
        <fgColor indexed="43"/>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C9FAFB"/>
        <bgColor indexed="64"/>
      </patternFill>
    </fill>
    <fill>
      <patternFill patternType="solid">
        <fgColor rgb="FFFFFF00"/>
        <bgColor indexed="64"/>
      </patternFill>
    </fill>
    <fill>
      <patternFill patternType="solid">
        <fgColor rgb="FFFFC000"/>
        <bgColor indexed="64"/>
      </patternFill>
    </fill>
    <fill>
      <patternFill patternType="solid">
        <fgColor theme="8"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43"/>
        <bgColor indexed="26"/>
      </patternFill>
    </fill>
    <fill>
      <patternFill patternType="solid">
        <fgColor indexed="42"/>
        <bgColor indexed="27"/>
      </patternFill>
    </fill>
    <fill>
      <patternFill patternType="solid">
        <fgColor rgb="FFCCFFCC"/>
        <bgColor indexed="64"/>
      </patternFill>
    </fill>
  </fills>
  <borders count="4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8"/>
      </right>
      <top style="medium">
        <color indexed="64"/>
      </top>
      <bottom style="medium">
        <color indexed="64"/>
      </bottom>
      <diagonal/>
    </border>
    <border>
      <left style="medium">
        <color indexed="8"/>
      </left>
      <right style="thin">
        <color indexed="8"/>
      </right>
      <top style="medium">
        <color indexed="8"/>
      </top>
      <bottom style="medium">
        <color indexed="8"/>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9" fontId="6" fillId="0" borderId="0" applyFont="0" applyFill="0" applyBorder="0" applyAlignment="0" applyProtection="0"/>
    <xf numFmtId="164" fontId="1" fillId="0" borderId="0" applyFont="0" applyFill="0" applyBorder="0" applyAlignment="0" applyProtection="0"/>
    <xf numFmtId="43" fontId="6" fillId="0" borderId="0" applyFont="0" applyFill="0" applyBorder="0" applyAlignment="0" applyProtection="0"/>
    <xf numFmtId="0" fontId="1" fillId="0" borderId="0"/>
    <xf numFmtId="44" fontId="22" fillId="0" borderId="0" applyFont="0" applyFill="0" applyBorder="0" applyAlignment="0" applyProtection="0"/>
    <xf numFmtId="9" fontId="26" fillId="0" borderId="0" applyFont="0" applyFill="0" applyBorder="0" applyAlignment="0" applyProtection="0"/>
  </cellStyleXfs>
  <cellXfs count="24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Alignment="1">
      <alignment vertical="center" wrapText="1"/>
    </xf>
    <xf numFmtId="0" fontId="0" fillId="0" borderId="0" xfId="0" applyAlignment="1">
      <alignment vertical="center"/>
    </xf>
    <xf numFmtId="0" fontId="4" fillId="0" borderId="0" xfId="0" applyFont="1" applyBorder="1" applyAlignment="1">
      <alignment vertical="center" wrapText="1"/>
    </xf>
    <xf numFmtId="0" fontId="0" fillId="0" borderId="0" xfId="0" applyAlignment="1">
      <alignment horizontal="left" vertical="center"/>
    </xf>
    <xf numFmtId="0" fontId="0" fillId="0" borderId="0" xfId="0" applyBorder="1" applyAlignment="1">
      <alignment horizontal="center" vertical="center"/>
    </xf>
    <xf numFmtId="0" fontId="4" fillId="0" borderId="0" xfId="0" applyFont="1" applyBorder="1" applyAlignment="1">
      <alignment horizontal="left" vertical="center" wrapText="1"/>
    </xf>
    <xf numFmtId="10" fontId="0" fillId="0" borderId="0" xfId="0" applyNumberFormat="1" applyBorder="1" applyAlignment="1">
      <alignment vertical="center"/>
    </xf>
    <xf numFmtId="10" fontId="0" fillId="0" borderId="0" xfId="0" applyNumberFormat="1" applyAlignment="1">
      <alignment vertical="center"/>
    </xf>
    <xf numFmtId="165" fontId="0" fillId="0" borderId="0" xfId="0" applyNumberFormat="1" applyBorder="1" applyAlignment="1">
      <alignment vertical="center"/>
    </xf>
    <xf numFmtId="165" fontId="0" fillId="0" borderId="0" xfId="0" applyNumberFormat="1" applyAlignment="1">
      <alignment vertical="center"/>
    </xf>
    <xf numFmtId="165" fontId="4" fillId="0" borderId="0" xfId="0" applyNumberFormat="1" applyFont="1" applyBorder="1" applyAlignment="1">
      <alignment vertical="center" wrapText="1"/>
    </xf>
    <xf numFmtId="10" fontId="4" fillId="0" borderId="0" xfId="0" applyNumberFormat="1" applyFont="1" applyBorder="1" applyAlignment="1">
      <alignment vertical="center" wrapText="1"/>
    </xf>
    <xf numFmtId="0" fontId="3" fillId="0" borderId="0" xfId="0" applyFont="1" applyAlignment="1">
      <alignment horizontal="center" vertical="center" wrapText="1"/>
    </xf>
    <xf numFmtId="4" fontId="7" fillId="0" borderId="0" xfId="0" applyNumberFormat="1" applyFont="1" applyFill="1" applyBorder="1" applyAlignment="1"/>
    <xf numFmtId="0" fontId="10" fillId="0" borderId="0" xfId="0" applyFont="1" applyBorder="1" applyAlignment="1">
      <alignment vertical="center"/>
    </xf>
    <xf numFmtId="0" fontId="10" fillId="0" borderId="1" xfId="0" applyFont="1" applyBorder="1" applyAlignment="1">
      <alignment vertical="center"/>
    </xf>
    <xf numFmtId="165" fontId="10" fillId="0" borderId="3" xfId="0" applyNumberFormat="1" applyFont="1" applyFill="1" applyBorder="1" applyAlignment="1">
      <alignment vertical="center"/>
    </xf>
    <xf numFmtId="0" fontId="10" fillId="0" borderId="0" xfId="0" applyFont="1" applyFill="1" applyBorder="1" applyAlignment="1">
      <alignment vertical="center"/>
    </xf>
    <xf numFmtId="0" fontId="10" fillId="0" borderId="0" xfId="0" applyFont="1" applyAlignment="1">
      <alignment vertical="center" wrapText="1"/>
    </xf>
    <xf numFmtId="0" fontId="13" fillId="0" borderId="8" xfId="0" applyFont="1" applyBorder="1" applyAlignment="1">
      <alignment horizontal="center" vertical="center" wrapText="1"/>
    </xf>
    <xf numFmtId="0" fontId="13" fillId="2"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5" fillId="0" borderId="8" xfId="0" applyFont="1" applyBorder="1" applyAlignment="1">
      <alignment horizontal="center" vertical="center" wrapText="1"/>
    </xf>
    <xf numFmtId="0" fontId="13" fillId="2" borderId="9" xfId="0" applyFont="1" applyFill="1" applyBorder="1" applyAlignment="1">
      <alignment horizontal="center" vertical="center" wrapText="1"/>
    </xf>
    <xf numFmtId="0" fontId="10" fillId="0" borderId="0" xfId="0" applyFont="1" applyAlignment="1">
      <alignment horizontal="center" vertical="center" wrapText="1"/>
    </xf>
    <xf numFmtId="1" fontId="10" fillId="0" borderId="11" xfId="0" applyNumberFormat="1" applyFont="1" applyBorder="1" applyAlignment="1">
      <alignment horizontal="center" vertical="center" wrapText="1"/>
    </xf>
    <xf numFmtId="10" fontId="10" fillId="2" borderId="11" xfId="0" applyNumberFormat="1" applyFont="1" applyFill="1" applyBorder="1" applyAlignment="1">
      <alignment horizontal="center" vertical="center" wrapText="1"/>
    </xf>
    <xf numFmtId="10" fontId="10" fillId="0" borderId="11" xfId="0" applyNumberFormat="1" applyFont="1" applyFill="1" applyBorder="1" applyAlignment="1">
      <alignment horizontal="center" vertical="center" wrapText="1"/>
    </xf>
    <xf numFmtId="165" fontId="10" fillId="0" borderId="11" xfId="0" applyNumberFormat="1" applyFont="1" applyBorder="1" applyAlignment="1">
      <alignment horizontal="center" vertical="center" wrapText="1"/>
    </xf>
    <xf numFmtId="1" fontId="10" fillId="0" borderId="3" xfId="0" applyNumberFormat="1" applyFont="1" applyBorder="1" applyAlignment="1">
      <alignment horizontal="center" vertical="center" wrapText="1"/>
    </xf>
    <xf numFmtId="10" fontId="10" fillId="2" borderId="3" xfId="0" applyNumberFormat="1" applyFont="1" applyFill="1" applyBorder="1" applyAlignment="1">
      <alignment horizontal="center" vertical="center" wrapText="1"/>
    </xf>
    <xf numFmtId="10" fontId="10" fillId="0" borderId="3" xfId="0" applyNumberFormat="1" applyFont="1" applyFill="1" applyBorder="1" applyAlignment="1">
      <alignment horizontal="center" vertical="center" wrapText="1"/>
    </xf>
    <xf numFmtId="165" fontId="10" fillId="0" borderId="3" xfId="0" applyNumberFormat="1" applyFont="1" applyBorder="1" applyAlignment="1">
      <alignment horizontal="center" vertical="center" wrapText="1"/>
    </xf>
    <xf numFmtId="165" fontId="10" fillId="2" borderId="13" xfId="0" applyNumberFormat="1" applyFont="1" applyFill="1" applyBorder="1" applyAlignment="1">
      <alignment horizontal="center" vertical="center" wrapText="1"/>
    </xf>
    <xf numFmtId="165" fontId="13" fillId="2" borderId="9" xfId="0" applyNumberFormat="1" applyFont="1" applyFill="1" applyBorder="1" applyAlignment="1">
      <alignment horizontal="center" vertical="center" wrapText="1"/>
    </xf>
    <xf numFmtId="0" fontId="13"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4" fontId="16" fillId="0" borderId="0" xfId="0" applyNumberFormat="1" applyFont="1" applyFill="1" applyBorder="1" applyAlignment="1"/>
    <xf numFmtId="4" fontId="12" fillId="0" borderId="0" xfId="0" applyNumberFormat="1" applyFont="1" applyFill="1" applyBorder="1" applyAlignment="1"/>
    <xf numFmtId="0" fontId="0" fillId="0" borderId="0" xfId="0" applyAlignment="1">
      <alignment wrapText="1"/>
    </xf>
    <xf numFmtId="10" fontId="10" fillId="0" borderId="0" xfId="0" applyNumberFormat="1" applyFont="1" applyBorder="1" applyAlignment="1">
      <alignment vertical="center"/>
    </xf>
    <xf numFmtId="165" fontId="10" fillId="0" borderId="0" xfId="0" applyNumberFormat="1" applyFont="1" applyBorder="1" applyAlignment="1">
      <alignment vertical="center"/>
    </xf>
    <xf numFmtId="0" fontId="10" fillId="0" borderId="0" xfId="0" applyFont="1" applyBorder="1" applyAlignment="1">
      <alignment horizontal="center" vertical="center"/>
    </xf>
    <xf numFmtId="0" fontId="10" fillId="0" borderId="0" xfId="0" applyFont="1" applyAlignment="1">
      <alignment vertical="center"/>
    </xf>
    <xf numFmtId="165" fontId="10" fillId="0" borderId="0" xfId="0" applyNumberFormat="1" applyFont="1" applyAlignment="1">
      <alignment vertical="center"/>
    </xf>
    <xf numFmtId="10" fontId="10" fillId="0" borderId="0" xfId="0" applyNumberFormat="1" applyFont="1" applyAlignment="1">
      <alignment vertical="center"/>
    </xf>
    <xf numFmtId="0" fontId="10" fillId="0" borderId="0" xfId="0" applyFont="1" applyAlignment="1">
      <alignment horizontal="left" vertical="center"/>
    </xf>
    <xf numFmtId="0" fontId="17" fillId="0" borderId="0" xfId="0" applyFont="1" applyBorder="1" applyAlignment="1">
      <alignment horizontal="left" vertical="center" wrapText="1"/>
    </xf>
    <xf numFmtId="10" fontId="10" fillId="0" borderId="6" xfId="1" applyNumberFormat="1" applyFont="1" applyFill="1" applyBorder="1" applyAlignment="1">
      <alignment vertical="center"/>
    </xf>
    <xf numFmtId="165" fontId="10" fillId="0" borderId="0" xfId="0" applyNumberFormat="1" applyFont="1" applyFill="1" applyBorder="1" applyAlignment="1">
      <alignment horizontal="right" vertical="center"/>
    </xf>
    <xf numFmtId="10" fontId="10" fillId="0" borderId="0" xfId="0" applyNumberFormat="1" applyFont="1" applyBorder="1" applyAlignment="1">
      <alignment horizontal="right" vertical="center"/>
    </xf>
    <xf numFmtId="165" fontId="10" fillId="0" borderId="0" xfId="0" applyNumberFormat="1" applyFont="1" applyBorder="1" applyAlignment="1">
      <alignment horizontal="right" vertical="center"/>
    </xf>
    <xf numFmtId="0" fontId="10" fillId="0" borderId="4" xfId="0" applyFont="1" applyBorder="1" applyAlignment="1">
      <alignment horizontal="center" vertical="center"/>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3" fillId="0" borderId="34" xfId="0" applyFont="1" applyBorder="1" applyAlignment="1">
      <alignment horizontal="left" vertical="center" wrapText="1"/>
    </xf>
    <xf numFmtId="0" fontId="13" fillId="0" borderId="23" xfId="0" applyFont="1" applyBorder="1" applyAlignment="1">
      <alignment horizontal="center" vertical="center" wrapText="1" shrinkToFit="1"/>
    </xf>
    <xf numFmtId="0" fontId="10" fillId="0" borderId="3" xfId="0" applyFont="1" applyBorder="1" applyAlignment="1">
      <alignment horizontal="center" vertical="center" wrapText="1"/>
    </xf>
    <xf numFmtId="0" fontId="10" fillId="0" borderId="11" xfId="0" applyFont="1" applyBorder="1" applyAlignment="1">
      <alignment horizontal="center" vertical="center" wrapText="1"/>
    </xf>
    <xf numFmtId="0" fontId="13" fillId="0" borderId="5" xfId="0" applyFont="1" applyBorder="1" applyAlignment="1">
      <alignment horizontal="center" vertical="center" shrinkToFit="1"/>
    </xf>
    <xf numFmtId="165" fontId="13" fillId="0" borderId="23" xfId="0" applyNumberFormat="1" applyFont="1" applyBorder="1" applyAlignment="1">
      <alignment horizontal="center" vertical="center" wrapText="1"/>
    </xf>
    <xf numFmtId="0" fontId="10" fillId="0" borderId="35" xfId="0" applyFont="1" applyBorder="1" applyAlignment="1">
      <alignment horizontal="center" vertical="center"/>
    </xf>
    <xf numFmtId="10" fontId="10" fillId="0" borderId="14" xfId="0" applyNumberFormat="1" applyFont="1" applyBorder="1" applyAlignment="1">
      <alignment vertical="center"/>
    </xf>
    <xf numFmtId="165" fontId="10" fillId="0" borderId="14" xfId="0" applyNumberFormat="1" applyFont="1" applyFill="1" applyBorder="1" applyAlignment="1">
      <alignment vertical="center"/>
    </xf>
    <xf numFmtId="0" fontId="1" fillId="0" borderId="0" xfId="4"/>
    <xf numFmtId="0" fontId="10" fillId="0" borderId="0" xfId="4" applyFont="1"/>
    <xf numFmtId="0" fontId="13" fillId="0" borderId="0" xfId="4" applyFont="1"/>
    <xf numFmtId="0" fontId="13" fillId="0" borderId="3" xfId="4" applyFont="1" applyBorder="1" applyAlignment="1">
      <alignment horizontal="left" vertical="center"/>
    </xf>
    <xf numFmtId="166" fontId="10" fillId="0" borderId="3" xfId="4" applyNumberFormat="1" applyFont="1" applyBorder="1" applyAlignment="1">
      <alignment vertical="center"/>
    </xf>
    <xf numFmtId="166" fontId="10" fillId="15" borderId="3" xfId="4" applyNumberFormat="1" applyFont="1" applyFill="1" applyBorder="1" applyAlignment="1" applyProtection="1">
      <alignment vertical="center"/>
      <protection locked="0"/>
    </xf>
    <xf numFmtId="0" fontId="13" fillId="16" borderId="3" xfId="4" applyFont="1" applyFill="1" applyBorder="1" applyAlignment="1">
      <alignment horizontal="right" vertical="center" wrapText="1"/>
    </xf>
    <xf numFmtId="166" fontId="10" fillId="16" borderId="3" xfId="4" applyNumberFormat="1" applyFont="1" applyFill="1" applyBorder="1" applyAlignment="1" applyProtection="1">
      <alignment vertical="center"/>
    </xf>
    <xf numFmtId="0" fontId="18" fillId="13" borderId="3" xfId="4" applyFont="1" applyFill="1" applyBorder="1" applyAlignment="1">
      <alignment horizontal="left" vertical="center"/>
    </xf>
    <xf numFmtId="166" fontId="19" fillId="13" borderId="3" xfId="4" applyNumberFormat="1" applyFont="1" applyFill="1" applyBorder="1" applyAlignment="1">
      <alignment horizontal="right" vertical="center"/>
    </xf>
    <xf numFmtId="0" fontId="20" fillId="14" borderId="3" xfId="4" applyFont="1" applyFill="1" applyBorder="1" applyAlignment="1">
      <alignment horizontal="center"/>
    </xf>
    <xf numFmtId="166" fontId="10" fillId="14" borderId="3" xfId="4" applyNumberFormat="1" applyFont="1" applyFill="1" applyBorder="1" applyAlignment="1" applyProtection="1">
      <alignment horizontal="right"/>
      <protection locked="0"/>
    </xf>
    <xf numFmtId="0" fontId="10" fillId="15" borderId="3" xfId="4" applyFont="1" applyFill="1" applyBorder="1" applyAlignment="1" applyProtection="1">
      <alignment horizontal="left" vertical="center" wrapText="1"/>
      <protection locked="0"/>
    </xf>
    <xf numFmtId="10" fontId="14" fillId="14" borderId="3" xfId="4" applyNumberFormat="1" applyFont="1" applyFill="1" applyBorder="1" applyAlignment="1">
      <alignment horizontal="center" vertical="center"/>
    </xf>
    <xf numFmtId="0" fontId="13" fillId="0" borderId="3" xfId="4" applyFont="1" applyBorder="1" applyAlignment="1">
      <alignment horizontal="left" vertical="center" wrapText="1"/>
    </xf>
    <xf numFmtId="166" fontId="19" fillId="13" borderId="3" xfId="4" applyNumberFormat="1" applyFont="1" applyFill="1" applyBorder="1" applyAlignment="1">
      <alignment vertical="center"/>
    </xf>
    <xf numFmtId="0" fontId="19" fillId="13" borderId="3" xfId="4" applyFont="1" applyFill="1" applyBorder="1" applyAlignment="1">
      <alignment vertical="center"/>
    </xf>
    <xf numFmtId="10" fontId="21" fillId="13" borderId="3" xfId="4" applyNumberFormat="1" applyFont="1" applyFill="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9" fontId="5" fillId="0" borderId="3" xfId="0" applyNumberFormat="1" applyFont="1" applyBorder="1" applyAlignment="1">
      <alignment horizontal="center" vertical="center"/>
    </xf>
    <xf numFmtId="0" fontId="13" fillId="0" borderId="3" xfId="4" applyFont="1" applyBorder="1" applyAlignment="1">
      <alignment horizontal="center"/>
    </xf>
    <xf numFmtId="0" fontId="13" fillId="0" borderId="3" xfId="4" applyFont="1" applyBorder="1" applyAlignment="1">
      <alignment horizontal="center" vertical="center"/>
    </xf>
    <xf numFmtId="0" fontId="13" fillId="0" borderId="3" xfId="0" applyFont="1" applyBorder="1" applyAlignment="1">
      <alignment horizontal="center" vertical="center"/>
    </xf>
    <xf numFmtId="0" fontId="13" fillId="0" borderId="3" xfId="0" applyFont="1" applyBorder="1" applyAlignment="1">
      <alignment horizontal="center" vertical="center" wrapText="1"/>
    </xf>
    <xf numFmtId="0" fontId="10" fillId="0" borderId="3" xfId="0" applyFont="1" applyBorder="1"/>
    <xf numFmtId="0" fontId="10" fillId="0" borderId="0" xfId="0" applyFont="1"/>
    <xf numFmtId="0" fontId="10" fillId="12" borderId="3" xfId="0" applyFont="1" applyFill="1" applyBorder="1"/>
    <xf numFmtId="0" fontId="10" fillId="0" borderId="3" xfId="0" applyFont="1" applyBorder="1" applyAlignment="1">
      <alignment horizontal="left" vertical="center" wrapText="1"/>
    </xf>
    <xf numFmtId="0" fontId="10" fillId="0" borderId="3" xfId="0" applyFont="1" applyBorder="1" applyAlignment="1">
      <alignment vertical="center" wrapText="1"/>
    </xf>
    <xf numFmtId="0" fontId="10" fillId="0" borderId="3" xfId="0" applyFont="1" applyBorder="1" applyAlignment="1">
      <alignment vertical="center"/>
    </xf>
    <xf numFmtId="0" fontId="10" fillId="0" borderId="3" xfId="0" applyFont="1" applyBorder="1" applyAlignment="1">
      <alignment horizontal="justify" vertical="center" wrapText="1"/>
    </xf>
    <xf numFmtId="0" fontId="14" fillId="0" borderId="3" xfId="0" applyFont="1" applyBorder="1" applyAlignment="1">
      <alignment horizontal="center" vertical="center"/>
    </xf>
    <xf numFmtId="0" fontId="1" fillId="0" borderId="0" xfId="0" applyFont="1"/>
    <xf numFmtId="0" fontId="13" fillId="0" borderId="3" xfId="0" applyFont="1" applyBorder="1" applyAlignment="1">
      <alignment horizontal="left" vertical="center" wrapText="1"/>
    </xf>
    <xf numFmtId="0" fontId="13" fillId="12" borderId="3" xfId="0" applyFont="1" applyFill="1" applyBorder="1" applyAlignment="1">
      <alignment vertical="center"/>
    </xf>
    <xf numFmtId="0" fontId="13" fillId="12" borderId="3" xfId="0" applyFont="1" applyFill="1" applyBorder="1" applyAlignment="1">
      <alignment vertical="center" wrapText="1"/>
    </xf>
    <xf numFmtId="0" fontId="1" fillId="0" borderId="0" xfId="0" applyFont="1" applyAlignment="1">
      <alignment wrapText="1"/>
    </xf>
    <xf numFmtId="0" fontId="10" fillId="0" borderId="3" xfId="4" applyFont="1" applyBorder="1" applyAlignment="1">
      <alignment horizontal="center" vertical="center"/>
    </xf>
    <xf numFmtId="10" fontId="13" fillId="8" borderId="8" xfId="0" applyNumberFormat="1" applyFont="1" applyFill="1" applyBorder="1" applyAlignment="1">
      <alignment horizontal="center" vertical="center" wrapText="1"/>
    </xf>
    <xf numFmtId="0" fontId="13" fillId="0" borderId="21" xfId="0" applyFont="1" applyFill="1" applyBorder="1" applyAlignment="1">
      <alignment horizontal="center" vertical="center" wrapText="1"/>
    </xf>
    <xf numFmtId="10" fontId="13" fillId="8" borderId="26" xfId="0" applyNumberFormat="1" applyFont="1" applyFill="1" applyBorder="1" applyAlignment="1">
      <alignment horizontal="center" vertical="center" wrapText="1"/>
    </xf>
    <xf numFmtId="165" fontId="13" fillId="8" borderId="26" xfId="0" applyNumberFormat="1" applyFont="1" applyFill="1" applyBorder="1" applyAlignment="1">
      <alignment horizontal="center" vertical="center" wrapText="1"/>
    </xf>
    <xf numFmtId="0" fontId="1" fillId="0" borderId="0" xfId="0" applyFont="1" applyAlignment="1">
      <alignment vertical="center"/>
    </xf>
    <xf numFmtId="0" fontId="13" fillId="5" borderId="40" xfId="0" applyFont="1" applyFill="1" applyBorder="1" applyAlignment="1">
      <alignment horizontal="left" vertical="center" wrapText="1"/>
    </xf>
    <xf numFmtId="165" fontId="13" fillId="5" borderId="19" xfId="0" applyNumberFormat="1" applyFont="1" applyFill="1" applyBorder="1" applyAlignment="1">
      <alignment horizontal="right" vertical="center" wrapText="1"/>
    </xf>
    <xf numFmtId="10" fontId="13" fillId="5" borderId="19" xfId="0" applyNumberFormat="1" applyFont="1" applyFill="1" applyBorder="1" applyAlignment="1">
      <alignment horizontal="right" vertical="center" wrapText="1"/>
    </xf>
    <xf numFmtId="165" fontId="13" fillId="5" borderId="20" xfId="0" applyNumberFormat="1" applyFont="1" applyFill="1" applyBorder="1" applyAlignment="1">
      <alignment horizontal="right" vertical="center" wrapText="1"/>
    </xf>
    <xf numFmtId="0" fontId="13" fillId="3" borderId="18" xfId="0" applyFont="1" applyFill="1" applyBorder="1" applyAlignment="1">
      <alignment horizontal="left" vertical="center" wrapText="1"/>
    </xf>
    <xf numFmtId="44" fontId="13" fillId="3" borderId="19" xfId="5" applyFont="1" applyFill="1" applyBorder="1" applyAlignment="1">
      <alignment horizontal="right" vertical="center" wrapText="1"/>
    </xf>
    <xf numFmtId="10" fontId="13" fillId="3" borderId="19" xfId="0" applyNumberFormat="1" applyFont="1" applyFill="1" applyBorder="1" applyAlignment="1">
      <alignment horizontal="right" vertical="center" wrapText="1"/>
    </xf>
    <xf numFmtId="165" fontId="10" fillId="0" borderId="3" xfId="0" applyNumberFormat="1" applyFont="1" applyBorder="1" applyAlignment="1">
      <alignment horizontal="right" vertical="center" wrapText="1"/>
    </xf>
    <xf numFmtId="10" fontId="10" fillId="0" borderId="3" xfId="0" applyNumberFormat="1" applyFont="1" applyBorder="1" applyAlignment="1">
      <alignment horizontal="right" vertical="center" wrapText="1"/>
    </xf>
    <xf numFmtId="0" fontId="10" fillId="0" borderId="4" xfId="0" applyFont="1" applyBorder="1" applyAlignment="1">
      <alignment vertical="center" wrapText="1"/>
    </xf>
    <xf numFmtId="165" fontId="13" fillId="0" borderId="0" xfId="0" applyNumberFormat="1" applyFont="1" applyBorder="1" applyAlignment="1">
      <alignment horizontal="right" vertical="center" wrapText="1"/>
    </xf>
    <xf numFmtId="10" fontId="13" fillId="0" borderId="0" xfId="0" applyNumberFormat="1" applyFont="1" applyBorder="1" applyAlignment="1">
      <alignment horizontal="right" vertical="center" wrapText="1"/>
    </xf>
    <xf numFmtId="165" fontId="13" fillId="0" borderId="0" xfId="0" applyNumberFormat="1" applyFont="1" applyFill="1" applyBorder="1" applyAlignment="1">
      <alignment horizontal="right" vertical="center" wrapText="1"/>
    </xf>
    <xf numFmtId="0" fontId="10" fillId="0" borderId="1" xfId="0" applyFont="1" applyFill="1" applyBorder="1" applyAlignment="1">
      <alignment vertical="center" wrapText="1"/>
    </xf>
    <xf numFmtId="10" fontId="13" fillId="0" borderId="3" xfId="0" applyNumberFormat="1" applyFont="1" applyFill="1" applyBorder="1" applyAlignment="1">
      <alignment horizontal="right" vertical="center" wrapText="1"/>
    </xf>
    <xf numFmtId="49" fontId="10" fillId="0" borderId="15" xfId="0" applyNumberFormat="1" applyFont="1" applyBorder="1" applyAlignment="1">
      <alignment horizontal="left" vertical="center" wrapText="1"/>
    </xf>
    <xf numFmtId="165" fontId="10" fillId="0" borderId="16" xfId="0" applyNumberFormat="1" applyFont="1" applyBorder="1" applyAlignment="1">
      <alignment horizontal="right" vertical="center" wrapText="1"/>
    </xf>
    <xf numFmtId="10" fontId="13" fillId="0" borderId="16" xfId="0" applyNumberFormat="1" applyFont="1" applyFill="1" applyBorder="1" applyAlignment="1">
      <alignment horizontal="right" vertical="center" wrapText="1"/>
    </xf>
    <xf numFmtId="165" fontId="13" fillId="10" borderId="9" xfId="0" applyNumberFormat="1" applyFont="1" applyFill="1" applyBorder="1" applyAlignment="1">
      <alignment horizontal="right" vertical="center" wrapText="1"/>
    </xf>
    <xf numFmtId="0" fontId="10" fillId="0" borderId="10" xfId="0" applyFont="1" applyBorder="1" applyAlignment="1">
      <alignment horizontal="left" vertical="center" wrapText="1"/>
    </xf>
    <xf numFmtId="165" fontId="10" fillId="0" borderId="11" xfId="0" applyNumberFormat="1" applyFont="1" applyBorder="1" applyAlignment="1">
      <alignment horizontal="right" vertical="center" wrapText="1"/>
    </xf>
    <xf numFmtId="10" fontId="10" fillId="0" borderId="11" xfId="0" applyNumberFormat="1" applyFont="1" applyBorder="1" applyAlignment="1">
      <alignment horizontal="right" vertical="center" wrapText="1"/>
    </xf>
    <xf numFmtId="0" fontId="10" fillId="0" borderId="15" xfId="0" applyFont="1" applyBorder="1" applyAlignment="1">
      <alignment horizontal="left" vertical="center" wrapText="1"/>
    </xf>
    <xf numFmtId="10" fontId="10" fillId="0" borderId="16" xfId="0" applyNumberFormat="1" applyFont="1" applyBorder="1" applyAlignment="1">
      <alignment horizontal="right" vertical="center" wrapText="1"/>
    </xf>
    <xf numFmtId="0" fontId="13" fillId="5" borderId="5" xfId="0" applyFont="1" applyFill="1" applyBorder="1" applyAlignment="1">
      <alignment horizontal="left" vertical="center" wrapText="1"/>
    </xf>
    <xf numFmtId="165" fontId="13" fillId="5" borderId="8" xfId="0" applyNumberFormat="1" applyFont="1" applyFill="1" applyBorder="1" applyAlignment="1">
      <alignment horizontal="right" vertical="center" wrapText="1"/>
    </xf>
    <xf numFmtId="10" fontId="13" fillId="5" borderId="8" xfId="0" applyNumberFormat="1" applyFont="1" applyFill="1" applyBorder="1" applyAlignment="1">
      <alignment horizontal="right" vertical="center" wrapText="1"/>
    </xf>
    <xf numFmtId="165" fontId="10" fillId="0" borderId="1" xfId="0" applyNumberFormat="1" applyFont="1" applyBorder="1" applyAlignment="1">
      <alignment horizontal="right" vertical="center" wrapText="1"/>
    </xf>
    <xf numFmtId="0" fontId="10" fillId="0" borderId="1" xfId="0" applyFont="1" applyBorder="1" applyAlignment="1">
      <alignment horizontal="left" vertical="center" wrapText="1"/>
    </xf>
    <xf numFmtId="0" fontId="10" fillId="0" borderId="15" xfId="0" applyFont="1" applyFill="1" applyBorder="1" applyAlignment="1">
      <alignment horizontal="left" vertical="center" wrapText="1"/>
    </xf>
    <xf numFmtId="0" fontId="13" fillId="3" borderId="10" xfId="0" applyFont="1" applyFill="1" applyBorder="1" applyAlignment="1">
      <alignment horizontal="left" vertical="center" wrapText="1"/>
    </xf>
    <xf numFmtId="10" fontId="13" fillId="3" borderId="11" xfId="0" applyNumberFormat="1" applyFont="1" applyFill="1" applyBorder="1" applyAlignment="1">
      <alignment horizontal="right" vertical="center" wrapText="1"/>
    </xf>
    <xf numFmtId="49" fontId="13" fillId="0" borderId="1" xfId="0" applyNumberFormat="1" applyFont="1" applyBorder="1" applyAlignment="1">
      <alignment horizontal="left" vertical="center" wrapText="1"/>
    </xf>
    <xf numFmtId="165" fontId="10" fillId="0" borderId="3" xfId="0" applyNumberFormat="1" applyFont="1" applyFill="1" applyBorder="1" applyAlignment="1">
      <alignment horizontal="right" vertical="center" wrapText="1"/>
    </xf>
    <xf numFmtId="0" fontId="10" fillId="0" borderId="1" xfId="0" applyFont="1" applyBorder="1" applyAlignment="1">
      <alignment vertical="center" wrapText="1"/>
    </xf>
    <xf numFmtId="165" fontId="13" fillId="0" borderId="3" xfId="0" applyNumberFormat="1" applyFont="1" applyFill="1" applyBorder="1" applyAlignment="1">
      <alignment vertical="center" wrapText="1"/>
    </xf>
    <xf numFmtId="165" fontId="13" fillId="0" borderId="11" xfId="0" applyNumberFormat="1" applyFont="1" applyBorder="1" applyAlignment="1">
      <alignment horizontal="right" vertical="center" wrapText="1"/>
    </xf>
    <xf numFmtId="10" fontId="13" fillId="0" borderId="11" xfId="0" applyNumberFormat="1" applyFont="1" applyBorder="1" applyAlignment="1">
      <alignment horizontal="right" vertical="center" wrapText="1"/>
    </xf>
    <xf numFmtId="0" fontId="13" fillId="6" borderId="5" xfId="0" applyFont="1" applyFill="1" applyBorder="1" applyAlignment="1">
      <alignment horizontal="center" vertical="center" wrapText="1"/>
    </xf>
    <xf numFmtId="165" fontId="13" fillId="6" borderId="8" xfId="0" applyNumberFormat="1" applyFont="1" applyFill="1" applyBorder="1" applyAlignment="1">
      <alignment horizontal="right" vertical="center" wrapText="1"/>
    </xf>
    <xf numFmtId="10" fontId="13" fillId="6" borderId="8" xfId="0" applyNumberFormat="1" applyFont="1" applyFill="1" applyBorder="1" applyAlignment="1">
      <alignment horizontal="right" vertical="center" wrapText="1"/>
    </xf>
    <xf numFmtId="165" fontId="13" fillId="6" borderId="9" xfId="0" applyNumberFormat="1" applyFont="1" applyFill="1" applyBorder="1" applyAlignment="1">
      <alignment horizontal="right" vertical="center" wrapText="1"/>
    </xf>
    <xf numFmtId="0" fontId="13" fillId="17" borderId="38" xfId="0" applyFont="1" applyFill="1" applyBorder="1" applyAlignment="1">
      <alignment horizontal="left" vertical="center" wrapText="1"/>
    </xf>
    <xf numFmtId="165" fontId="13" fillId="7" borderId="8" xfId="0" applyNumberFormat="1" applyFont="1" applyFill="1" applyBorder="1" applyAlignment="1">
      <alignment horizontal="right" vertical="center" wrapText="1"/>
    </xf>
    <xf numFmtId="9" fontId="13" fillId="7" borderId="8" xfId="1" applyFont="1" applyFill="1" applyBorder="1" applyAlignment="1">
      <alignment horizontal="right" vertical="center" wrapText="1"/>
    </xf>
    <xf numFmtId="43" fontId="13" fillId="7" borderId="9" xfId="3" applyFont="1" applyFill="1" applyBorder="1" applyAlignment="1">
      <alignment horizontal="right" vertical="center" wrapText="1"/>
    </xf>
    <xf numFmtId="0" fontId="1" fillId="0" borderId="0" xfId="0" applyFont="1" applyFill="1" applyAlignment="1">
      <alignment vertical="center"/>
    </xf>
    <xf numFmtId="0" fontId="23" fillId="18" borderId="39" xfId="0" applyFont="1" applyFill="1" applyBorder="1" applyAlignment="1">
      <alignment horizontal="left" vertical="center" wrapText="1"/>
    </xf>
    <xf numFmtId="44" fontId="13" fillId="4" borderId="8" xfId="5" applyFont="1" applyFill="1" applyBorder="1" applyAlignment="1">
      <alignment vertical="center"/>
    </xf>
    <xf numFmtId="10" fontId="13" fillId="4" borderId="8" xfId="0" applyNumberFormat="1" applyFont="1" applyFill="1" applyBorder="1" applyAlignment="1">
      <alignment vertical="center"/>
    </xf>
    <xf numFmtId="4" fontId="13" fillId="4" borderId="3" xfId="0" applyNumberFormat="1" applyFont="1" applyFill="1" applyBorder="1" applyAlignment="1">
      <alignment vertical="center" wrapText="1"/>
    </xf>
    <xf numFmtId="165" fontId="13" fillId="8" borderId="9" xfId="0" applyNumberFormat="1" applyFont="1" applyFill="1" applyBorder="1" applyAlignment="1">
      <alignment vertical="center" wrapText="1"/>
    </xf>
    <xf numFmtId="0" fontId="13" fillId="0" borderId="0" xfId="0" applyFont="1" applyFill="1" applyBorder="1" applyAlignment="1">
      <alignment horizontal="left" vertical="center" wrapText="1"/>
    </xf>
    <xf numFmtId="165" fontId="13" fillId="0" borderId="0" xfId="0" applyNumberFormat="1" applyFont="1" applyFill="1" applyBorder="1" applyAlignment="1">
      <alignment horizontal="left" vertical="center" wrapText="1"/>
    </xf>
    <xf numFmtId="10" fontId="13" fillId="0" borderId="0" xfId="0" applyNumberFormat="1" applyFont="1" applyFill="1" applyBorder="1" applyAlignment="1">
      <alignment horizontal="left" vertical="center" wrapText="1"/>
    </xf>
    <xf numFmtId="0" fontId="13" fillId="0" borderId="0" xfId="0" applyFont="1" applyBorder="1" applyAlignment="1">
      <alignment horizontal="left" vertical="center" wrapText="1"/>
    </xf>
    <xf numFmtId="0" fontId="25" fillId="0" borderId="0" xfId="0" applyFont="1" applyBorder="1" applyAlignment="1">
      <alignment horizontal="left" vertical="center" wrapText="1"/>
    </xf>
    <xf numFmtId="0" fontId="10" fillId="0" borderId="14" xfId="0" applyFont="1" applyBorder="1" applyAlignment="1">
      <alignment horizontal="left" vertical="center" wrapText="1"/>
    </xf>
    <xf numFmtId="165" fontId="10" fillId="0" borderId="14" xfId="0" applyNumberFormat="1" applyFont="1" applyBorder="1" applyAlignment="1">
      <alignment horizontal="right" vertical="center" wrapText="1"/>
    </xf>
    <xf numFmtId="10" fontId="10" fillId="0" borderId="14" xfId="0" applyNumberFormat="1" applyFont="1" applyBorder="1" applyAlignment="1">
      <alignment horizontal="right" vertical="center" wrapText="1"/>
    </xf>
    <xf numFmtId="4" fontId="13" fillId="4" borderId="23" xfId="0" applyNumberFormat="1" applyFont="1" applyFill="1" applyBorder="1" applyAlignment="1">
      <alignment vertical="center" wrapText="1"/>
    </xf>
    <xf numFmtId="44" fontId="13" fillId="8" borderId="9" xfId="0" applyNumberFormat="1" applyFont="1" applyFill="1" applyBorder="1" applyAlignment="1">
      <alignment vertical="center" wrapText="1"/>
    </xf>
    <xf numFmtId="0" fontId="13" fillId="8" borderId="23" xfId="0" applyNumberFormat="1" applyFont="1" applyFill="1" applyBorder="1" applyAlignment="1">
      <alignment vertical="center" wrapText="1"/>
    </xf>
    <xf numFmtId="10" fontId="13" fillId="8" borderId="41" xfId="6" applyNumberFormat="1" applyFont="1" applyFill="1" applyBorder="1" applyAlignment="1">
      <alignment vertical="center" wrapText="1"/>
    </xf>
    <xf numFmtId="4" fontId="13" fillId="4" borderId="42" xfId="0" applyNumberFormat="1" applyFont="1" applyFill="1" applyBorder="1" applyAlignment="1">
      <alignment vertical="center" wrapText="1"/>
    </xf>
    <xf numFmtId="10" fontId="20" fillId="4" borderId="26" xfId="6" applyNumberFormat="1" applyFont="1" applyFill="1" applyBorder="1" applyAlignment="1">
      <alignment vertical="center" wrapText="1"/>
    </xf>
    <xf numFmtId="44" fontId="13" fillId="19" borderId="3" xfId="5" applyFont="1" applyFill="1" applyBorder="1" applyAlignment="1">
      <alignment horizontal="right" vertical="center" wrapText="1"/>
    </xf>
    <xf numFmtId="166" fontId="10" fillId="0" borderId="13" xfId="0" applyNumberFormat="1" applyFont="1" applyFill="1" applyBorder="1" applyAlignment="1">
      <alignment horizontal="right" vertical="center" wrapText="1"/>
    </xf>
    <xf numFmtId="165" fontId="10" fillId="0" borderId="12" xfId="0" applyNumberFormat="1" applyFont="1" applyFill="1" applyBorder="1" applyAlignment="1">
      <alignment horizontal="right" vertical="center" wrapText="1"/>
    </xf>
    <xf numFmtId="165" fontId="10" fillId="0" borderId="17" xfId="0" applyNumberFormat="1" applyFont="1" applyFill="1" applyBorder="1" applyAlignment="1">
      <alignment horizontal="right" vertical="center" wrapText="1"/>
    </xf>
    <xf numFmtId="165" fontId="10" fillId="0" borderId="13" xfId="0" applyNumberFormat="1" applyFont="1" applyFill="1" applyBorder="1" applyAlignment="1">
      <alignment horizontal="right" vertical="center" wrapText="1"/>
    </xf>
    <xf numFmtId="165" fontId="10" fillId="0" borderId="16" xfId="0" applyNumberFormat="1" applyFont="1" applyFill="1" applyBorder="1" applyAlignment="1">
      <alignment horizontal="right" vertical="center" wrapText="1"/>
    </xf>
    <xf numFmtId="10" fontId="10" fillId="0" borderId="3" xfId="0" applyNumberFormat="1" applyFont="1" applyFill="1" applyBorder="1" applyAlignment="1">
      <alignment horizontal="right" vertical="center" wrapText="1"/>
    </xf>
    <xf numFmtId="10" fontId="10" fillId="0" borderId="16" xfId="0" applyNumberFormat="1" applyFont="1" applyFill="1" applyBorder="1" applyAlignment="1">
      <alignment horizontal="right" vertical="center" wrapText="1"/>
    </xf>
    <xf numFmtId="167" fontId="10" fillId="0" borderId="3" xfId="0" applyNumberFormat="1" applyFont="1" applyBorder="1" applyAlignment="1">
      <alignment horizontal="right" vertical="center" wrapText="1"/>
    </xf>
    <xf numFmtId="167" fontId="10" fillId="0" borderId="16" xfId="0" applyNumberFormat="1" applyFont="1" applyBorder="1" applyAlignment="1">
      <alignment horizontal="right" vertical="center" wrapText="1"/>
    </xf>
    <xf numFmtId="167" fontId="13" fillId="3" borderId="19" xfId="5" applyNumberFormat="1" applyFont="1" applyFill="1" applyBorder="1" applyAlignment="1">
      <alignment horizontal="right" vertical="center" wrapText="1"/>
    </xf>
    <xf numFmtId="167" fontId="10" fillId="0" borderId="3" xfId="0" applyNumberFormat="1" applyFont="1" applyBorder="1" applyAlignment="1">
      <alignment vertical="center"/>
    </xf>
    <xf numFmtId="167" fontId="10" fillId="0" borderId="16" xfId="0" applyNumberFormat="1" applyFont="1" applyFill="1" applyBorder="1" applyAlignment="1">
      <alignment horizontal="right" vertical="center"/>
    </xf>
    <xf numFmtId="167" fontId="13" fillId="3" borderId="11" xfId="5" applyNumberFormat="1" applyFont="1" applyFill="1" applyBorder="1" applyAlignment="1">
      <alignment horizontal="right" vertical="center"/>
    </xf>
    <xf numFmtId="167" fontId="13" fillId="0" borderId="3" xfId="0" applyNumberFormat="1" applyFont="1" applyBorder="1" applyAlignment="1">
      <alignment vertical="center" wrapText="1"/>
    </xf>
    <xf numFmtId="167" fontId="10" fillId="0" borderId="14" xfId="0" applyNumberFormat="1" applyFont="1" applyBorder="1" applyAlignment="1">
      <alignment vertical="center"/>
    </xf>
    <xf numFmtId="167" fontId="13" fillId="19" borderId="3" xfId="5" applyNumberFormat="1" applyFont="1" applyFill="1" applyBorder="1" applyAlignment="1">
      <alignment horizontal="right" vertical="center" wrapText="1"/>
    </xf>
    <xf numFmtId="10" fontId="13" fillId="4" borderId="3" xfId="0" applyNumberFormat="1" applyFont="1" applyFill="1" applyBorder="1" applyAlignment="1">
      <alignment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Alignment="1"/>
    <xf numFmtId="0" fontId="10" fillId="0" borderId="36" xfId="4" applyFont="1" applyBorder="1" applyAlignment="1">
      <alignment horizontal="left" vertical="center"/>
    </xf>
    <xf numFmtId="0" fontId="10" fillId="0" borderId="37" xfId="4" applyFont="1" applyBorder="1" applyAlignment="1">
      <alignment horizontal="left" vertical="center"/>
    </xf>
    <xf numFmtId="0" fontId="10" fillId="0" borderId="34" xfId="4" applyFont="1" applyBorder="1" applyAlignment="1">
      <alignment horizontal="left" vertical="center"/>
    </xf>
    <xf numFmtId="0" fontId="19" fillId="13" borderId="0" xfId="4" applyFont="1" applyFill="1" applyAlignment="1">
      <alignment horizontal="center"/>
    </xf>
    <xf numFmtId="0" fontId="13" fillId="0" borderId="3" xfId="4" applyFont="1" applyBorder="1" applyAlignment="1">
      <alignment horizontal="center"/>
    </xf>
    <xf numFmtId="0" fontId="13" fillId="0" borderId="3" xfId="4" applyFont="1" applyBorder="1" applyAlignment="1">
      <alignment horizontal="center" vertical="center"/>
    </xf>
    <xf numFmtId="0" fontId="10" fillId="0" borderId="0" xfId="4" applyFont="1" applyAlignment="1">
      <alignment horizontal="center"/>
    </xf>
    <xf numFmtId="0" fontId="14" fillId="0" borderId="0" xfId="0" applyFont="1" applyBorder="1" applyAlignment="1">
      <alignment horizontal="left"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25" xfId="0" applyFont="1" applyFill="1" applyBorder="1" applyAlignment="1">
      <alignment horizontal="center" vertical="center" wrapText="1"/>
    </xf>
    <xf numFmtId="165" fontId="10" fillId="9" borderId="7" xfId="0" applyNumberFormat="1" applyFont="1" applyFill="1" applyBorder="1" applyAlignment="1">
      <alignment horizontal="center" vertical="center" wrapText="1"/>
    </xf>
    <xf numFmtId="165" fontId="10" fillId="9" borderId="26" xfId="0" applyNumberFormat="1" applyFont="1" applyFill="1" applyBorder="1" applyAlignment="1">
      <alignment horizontal="center" vertical="center" wrapText="1"/>
    </xf>
    <xf numFmtId="0" fontId="13" fillId="8" borderId="27" xfId="0" applyFont="1" applyFill="1" applyBorder="1" applyAlignment="1">
      <alignment horizontal="center" vertical="center" wrapText="1"/>
    </xf>
    <xf numFmtId="0" fontId="13" fillId="8" borderId="29" xfId="0" applyFont="1" applyFill="1" applyBorder="1" applyAlignment="1">
      <alignment horizontal="center" vertical="center" wrapText="1"/>
    </xf>
    <xf numFmtId="0" fontId="13" fillId="8" borderId="30"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3" fillId="0" borderId="0" xfId="0" applyFont="1" applyAlignment="1">
      <alignment horizontal="left" vertical="top" wrapText="1"/>
    </xf>
    <xf numFmtId="0" fontId="13" fillId="0" borderId="0" xfId="0" applyFont="1" applyAlignment="1">
      <alignment horizontal="left" vertical="top"/>
    </xf>
    <xf numFmtId="0" fontId="10" fillId="0" borderId="3" xfId="0" applyFont="1" applyBorder="1" applyAlignment="1">
      <alignment horizontal="center" vertical="center"/>
    </xf>
    <xf numFmtId="0" fontId="13" fillId="0" borderId="27" xfId="0" applyFont="1" applyBorder="1" applyAlignment="1">
      <alignment vertical="center" wrapText="1"/>
    </xf>
    <xf numFmtId="0" fontId="13" fillId="0" borderId="28" xfId="0" applyFont="1" applyBorder="1" applyAlignment="1">
      <alignment vertical="center" wrapText="1"/>
    </xf>
    <xf numFmtId="0" fontId="13" fillId="0" borderId="29" xfId="0" applyFont="1" applyBorder="1" applyAlignment="1">
      <alignment vertical="center" wrapText="1"/>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wrapText="1"/>
    </xf>
    <xf numFmtId="0" fontId="5" fillId="11" borderId="3" xfId="0" applyFont="1" applyFill="1" applyBorder="1" applyAlignment="1">
      <alignment horizontal="center" vertical="center"/>
    </xf>
    <xf numFmtId="0" fontId="1" fillId="0" borderId="3" xfId="0" applyFont="1" applyBorder="1" applyAlignment="1">
      <alignment horizontal="center"/>
    </xf>
    <xf numFmtId="0" fontId="1" fillId="0" borderId="3" xfId="0" applyFont="1" applyFill="1" applyBorder="1" applyAlignment="1">
      <alignment horizontal="center"/>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0" fillId="0" borderId="3" xfId="0" applyFont="1" applyBorder="1" applyAlignment="1">
      <alignment horizontal="left" vertical="center" wrapText="1"/>
    </xf>
    <xf numFmtId="0" fontId="20" fillId="12" borderId="0" xfId="0" applyFont="1" applyFill="1" applyAlignment="1">
      <alignment horizontal="center" vertical="center"/>
    </xf>
    <xf numFmtId="0" fontId="13" fillId="0" borderId="3" xfId="0" applyFont="1" applyBorder="1" applyAlignment="1">
      <alignment horizontal="center" vertical="center"/>
    </xf>
    <xf numFmtId="0" fontId="13" fillId="0" borderId="3" xfId="0" applyFont="1" applyBorder="1" applyAlignment="1">
      <alignment horizontal="center" vertical="center" wrapText="1"/>
    </xf>
  </cellXfs>
  <cellStyles count="7">
    <cellStyle name="Milliers 2" xfId="2"/>
    <cellStyle name="Milliers 3" xfId="3"/>
    <cellStyle name="Monétaire" xfId="5" builtinId="4"/>
    <cellStyle name="Normal" xfId="0" builtinId="0"/>
    <cellStyle name="Normal 2" xfId="4"/>
    <cellStyle name="Pourcentage" xfId="6" builtinId="5"/>
    <cellStyle name="Pourcentage 2" xfId="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381000</xdr:rowOff>
    </xdr:from>
    <xdr:to>
      <xdr:col>0</xdr:col>
      <xdr:colOff>1057275</xdr:colOff>
      <xdr:row>0</xdr:row>
      <xdr:rowOff>1144587</xdr:rowOff>
    </xdr:to>
    <xdr:pic>
      <xdr:nvPicPr>
        <xdr:cNvPr id="6" name="Imag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00"/>
          <a:ext cx="1057275" cy="763587"/>
        </a:xfrm>
        <a:prstGeom prst="rect">
          <a:avLst/>
        </a:prstGeom>
      </xdr:spPr>
    </xdr:pic>
    <xdr:clientData/>
  </xdr:twoCellAnchor>
  <xdr:twoCellAnchor editAs="oneCell">
    <xdr:from>
      <xdr:col>6</xdr:col>
      <xdr:colOff>781145</xdr:colOff>
      <xdr:row>0</xdr:row>
      <xdr:rowOff>428623</xdr:rowOff>
    </xdr:from>
    <xdr:to>
      <xdr:col>7</xdr:col>
      <xdr:colOff>385</xdr:colOff>
      <xdr:row>0</xdr:row>
      <xdr:rowOff>1000124</xdr:rowOff>
    </xdr:to>
    <xdr:pic>
      <xdr:nvPicPr>
        <xdr:cNvPr id="5" name="Image 4"/>
        <xdr:cNvPicPr>
          <a:picLocks noChangeAspect="1"/>
        </xdr:cNvPicPr>
      </xdr:nvPicPr>
      <xdr:blipFill>
        <a:blip xmlns:r="http://schemas.openxmlformats.org/officeDocument/2006/relationships" r:embed="rId2"/>
        <a:stretch>
          <a:fillRect/>
        </a:stretch>
      </xdr:blipFill>
      <xdr:spPr>
        <a:xfrm>
          <a:off x="9506045" y="428623"/>
          <a:ext cx="1171865" cy="5715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47939</xdr:colOff>
      <xdr:row>0</xdr:row>
      <xdr:rowOff>525235</xdr:rowOff>
    </xdr:from>
    <xdr:to>
      <xdr:col>0</xdr:col>
      <xdr:colOff>1562729</xdr:colOff>
      <xdr:row>0</xdr:row>
      <xdr:rowOff>1619250</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939" y="525235"/>
          <a:ext cx="1514790" cy="1094015"/>
        </a:xfrm>
        <a:prstGeom prst="rect">
          <a:avLst/>
        </a:prstGeom>
      </xdr:spPr>
    </xdr:pic>
    <xdr:clientData/>
  </xdr:twoCellAnchor>
  <xdr:twoCellAnchor editAs="oneCell">
    <xdr:from>
      <xdr:col>10</xdr:col>
      <xdr:colOff>38100</xdr:colOff>
      <xdr:row>0</xdr:row>
      <xdr:rowOff>685800</xdr:rowOff>
    </xdr:from>
    <xdr:to>
      <xdr:col>11</xdr:col>
      <xdr:colOff>857635</xdr:colOff>
      <xdr:row>0</xdr:row>
      <xdr:rowOff>1642898</xdr:rowOff>
    </xdr:to>
    <xdr:pic>
      <xdr:nvPicPr>
        <xdr:cNvPr id="6" name="Image 5"/>
        <xdr:cNvPicPr>
          <a:picLocks noChangeAspect="1"/>
        </xdr:cNvPicPr>
      </xdr:nvPicPr>
      <xdr:blipFill>
        <a:blip xmlns:r="http://schemas.openxmlformats.org/officeDocument/2006/relationships" r:embed="rId2"/>
        <a:stretch>
          <a:fillRect/>
        </a:stretch>
      </xdr:blipFill>
      <xdr:spPr>
        <a:xfrm>
          <a:off x="20078700" y="685800"/>
          <a:ext cx="1962535" cy="957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359833</xdr:rowOff>
    </xdr:from>
    <xdr:to>
      <xdr:col>0</xdr:col>
      <xdr:colOff>1217083</xdr:colOff>
      <xdr:row>0</xdr:row>
      <xdr:rowOff>1238837</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59833"/>
          <a:ext cx="1217083" cy="879004"/>
        </a:xfrm>
        <a:prstGeom prst="rect">
          <a:avLst/>
        </a:prstGeom>
      </xdr:spPr>
    </xdr:pic>
    <xdr:clientData/>
  </xdr:twoCellAnchor>
  <xdr:twoCellAnchor editAs="oneCell">
    <xdr:from>
      <xdr:col>3</xdr:col>
      <xdr:colOff>2313045</xdr:colOff>
      <xdr:row>0</xdr:row>
      <xdr:rowOff>455083</xdr:rowOff>
    </xdr:from>
    <xdr:to>
      <xdr:col>3</xdr:col>
      <xdr:colOff>3636818</xdr:colOff>
      <xdr:row>0</xdr:row>
      <xdr:rowOff>1100667</xdr:rowOff>
    </xdr:to>
    <xdr:pic>
      <xdr:nvPicPr>
        <xdr:cNvPr id="6" name="Image 5"/>
        <xdr:cNvPicPr>
          <a:picLocks noChangeAspect="1"/>
        </xdr:cNvPicPr>
      </xdr:nvPicPr>
      <xdr:blipFill>
        <a:blip xmlns:r="http://schemas.openxmlformats.org/officeDocument/2006/relationships" r:embed="rId2"/>
        <a:stretch>
          <a:fillRect/>
        </a:stretch>
      </xdr:blipFill>
      <xdr:spPr>
        <a:xfrm>
          <a:off x="10377545" y="455083"/>
          <a:ext cx="1323773" cy="6455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211666</xdr:rowOff>
    </xdr:from>
    <xdr:to>
      <xdr:col>0</xdr:col>
      <xdr:colOff>1270001</xdr:colOff>
      <xdr:row>0</xdr:row>
      <xdr:rowOff>1128888</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211666"/>
          <a:ext cx="1270000" cy="917222"/>
        </a:xfrm>
        <a:prstGeom prst="rect">
          <a:avLst/>
        </a:prstGeom>
      </xdr:spPr>
    </xdr:pic>
    <xdr:clientData/>
  </xdr:twoCellAnchor>
  <xdr:twoCellAnchor editAs="oneCell">
    <xdr:from>
      <xdr:col>7</xdr:col>
      <xdr:colOff>437658</xdr:colOff>
      <xdr:row>0</xdr:row>
      <xdr:rowOff>359833</xdr:rowOff>
    </xdr:from>
    <xdr:to>
      <xdr:col>7</xdr:col>
      <xdr:colOff>1848235</xdr:colOff>
      <xdr:row>0</xdr:row>
      <xdr:rowOff>1047750</xdr:rowOff>
    </xdr:to>
    <xdr:pic>
      <xdr:nvPicPr>
        <xdr:cNvPr id="6" name="Image 5"/>
        <xdr:cNvPicPr>
          <a:picLocks noChangeAspect="1"/>
        </xdr:cNvPicPr>
      </xdr:nvPicPr>
      <xdr:blipFill>
        <a:blip xmlns:r="http://schemas.openxmlformats.org/officeDocument/2006/relationships" r:embed="rId2"/>
        <a:stretch>
          <a:fillRect/>
        </a:stretch>
      </xdr:blipFill>
      <xdr:spPr>
        <a:xfrm>
          <a:off x="10682325" y="359833"/>
          <a:ext cx="1410577" cy="6879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137583</xdr:rowOff>
    </xdr:from>
    <xdr:to>
      <xdr:col>0</xdr:col>
      <xdr:colOff>1201616</xdr:colOff>
      <xdr:row>7</xdr:row>
      <xdr:rowOff>52917</xdr:rowOff>
    </xdr:to>
    <xdr:pic>
      <xdr:nvPicPr>
        <xdr:cNvPr id="5" name="Imag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00"/>
          <a:ext cx="1201616" cy="867834"/>
        </a:xfrm>
        <a:prstGeom prst="rect">
          <a:avLst/>
        </a:prstGeom>
      </xdr:spPr>
    </xdr:pic>
    <xdr:clientData/>
  </xdr:twoCellAnchor>
  <xdr:twoCellAnchor editAs="oneCell">
    <xdr:from>
      <xdr:col>7</xdr:col>
      <xdr:colOff>712294</xdr:colOff>
      <xdr:row>2</xdr:row>
      <xdr:rowOff>116418</xdr:rowOff>
    </xdr:from>
    <xdr:to>
      <xdr:col>8</xdr:col>
      <xdr:colOff>1202653</xdr:colOff>
      <xdr:row>7</xdr:row>
      <xdr:rowOff>21167</xdr:rowOff>
    </xdr:to>
    <xdr:pic>
      <xdr:nvPicPr>
        <xdr:cNvPr id="6" name="Image 5"/>
        <xdr:cNvPicPr>
          <a:picLocks noChangeAspect="1"/>
        </xdr:cNvPicPr>
      </xdr:nvPicPr>
      <xdr:blipFill>
        <a:blip xmlns:r="http://schemas.openxmlformats.org/officeDocument/2006/relationships" r:embed="rId2"/>
        <a:stretch>
          <a:fillRect/>
        </a:stretch>
      </xdr:blipFill>
      <xdr:spPr>
        <a:xfrm>
          <a:off x="10978127" y="518585"/>
          <a:ext cx="1432276" cy="698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n01gar.ac.int\dgef\BGMFE\Mod&#232;les%20type%2021-27\Demande%20de%20subvention%20FAMI\Propositions%20annexe%20II\Annexe%20II-Plan%20de%20financement%20pr&#233;visionnel-projet%20partenaria%20travaill%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mardbe\Downloads\Dossier%20de%20demande%20d'aide%20europ&#233;enne%20Nord%20Pas%20de%20Calais\Annexe_2.1_Plan_de_Financement%20_FESI_1420_V8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de saisie"/>
      <sheetName val="Dépenses prév._chef de file"/>
      <sheetName val=" Détails frais perso_chef file"/>
      <sheetName val="Dépenses prev. _part1"/>
      <sheetName val=" Détails frais de perso _part1"/>
      <sheetName val="Dépenses prev. _part2"/>
      <sheetName val=" Détails frais de perso _part2"/>
      <sheetName val="Dépenses prev. _part3"/>
      <sheetName val=" Détails frais de perso _part3"/>
      <sheetName val="Dépenses prev. _part4"/>
      <sheetName val=" Détails frais de perso _part4"/>
      <sheetName val="Dépenses prev. _part5"/>
      <sheetName val=" Détails frais de perso _part5"/>
      <sheetName val="Dépenses prev. _part6"/>
      <sheetName val=" Détails frais de perso _part6"/>
      <sheetName val="Dépenses prev. _part7"/>
      <sheetName val=" Détails frais de perso _part7"/>
      <sheetName val="Dépenses prev. _part8"/>
      <sheetName val=" Détails frais de perso _part8"/>
      <sheetName val="Dépenses prev. _part9"/>
      <sheetName val=" Détails frais de perso _part9"/>
      <sheetName val="Plan de financement global"/>
      <sheetName val="Recapitulati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5">
          <cell r="A5" t="str">
            <v>a) Frais de personnels affectés au projet ayant un rôle direct et déterminant</v>
          </cell>
          <cell r="F5" t="str">
            <v>a) Contribution du Fonds Asile, migration et intégration</v>
          </cell>
        </row>
        <row r="6">
          <cell r="F6" t="str">
            <v xml:space="preserve">b) Cofinanceurs externes publics
</v>
          </cell>
        </row>
        <row r="82">
          <cell r="F82" t="str">
            <v xml:space="preserve">c) Cofinanceurs externes privés
</v>
          </cell>
        </row>
      </sheetData>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eneralites"/>
      <sheetName val="(2) Invest dir"/>
      <sheetName val="(3) Inv Dép Ressources"/>
      <sheetName val="(4) Fonct dir "/>
      <sheetName val="(5) Fonct indir (Taux)"/>
      <sheetName val="(6) Personnel dir"/>
      <sheetName val=" (7) Nature"/>
      <sheetName val="(8) Fonc Dep Ressources"/>
      <sheetName val="(9) Service Instructeur"/>
      <sheetName val="Liste déroulante"/>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40"/>
  <sheetViews>
    <sheetView workbookViewId="0">
      <selection activeCell="A26" sqref="A26:G27"/>
    </sheetView>
  </sheetViews>
  <sheetFormatPr baseColWidth="10" defaultRowHeight="12.75" x14ac:dyDescent="0.2"/>
  <cols>
    <col min="1" max="1" width="70.7109375" style="69" customWidth="1"/>
    <col min="2" max="2" width="12.85546875" style="69" bestFit="1" customWidth="1"/>
    <col min="3" max="3" width="15.140625" style="69" bestFit="1" customWidth="1"/>
    <col min="4" max="4" width="10.7109375" style="69" bestFit="1" customWidth="1"/>
    <col min="5" max="5" width="10.7109375" style="69" customWidth="1"/>
    <col min="6" max="6" width="10.7109375" style="69" bestFit="1" customWidth="1"/>
    <col min="7" max="7" width="29.28515625" style="69" customWidth="1"/>
    <col min="8" max="16384" width="11.42578125" style="69"/>
  </cols>
  <sheetData>
    <row r="1" spans="1:7" customFormat="1" ht="123.75" customHeight="1" x14ac:dyDescent="0.2">
      <c r="A1" s="197" t="s">
        <v>80</v>
      </c>
      <c r="B1" s="198"/>
      <c r="C1" s="198"/>
      <c r="D1" s="198"/>
      <c r="E1" s="199"/>
      <c r="F1" s="199"/>
      <c r="G1" s="199"/>
    </row>
    <row r="2" spans="1:7" s="70" customFormat="1" x14ac:dyDescent="0.2"/>
    <row r="3" spans="1:7" s="70" customFormat="1" x14ac:dyDescent="0.2">
      <c r="A3" s="203" t="s">
        <v>55</v>
      </c>
      <c r="B3" s="203"/>
      <c r="C3" s="203"/>
      <c r="D3" s="203"/>
      <c r="E3" s="203"/>
      <c r="F3" s="203"/>
      <c r="G3" s="203"/>
    </row>
    <row r="4" spans="1:7" s="70" customFormat="1" x14ac:dyDescent="0.2"/>
    <row r="5" spans="1:7" s="70" customFormat="1" x14ac:dyDescent="0.2">
      <c r="A5" s="71"/>
      <c r="B5" s="71"/>
      <c r="C5" s="204" t="s">
        <v>56</v>
      </c>
      <c r="D5" s="204"/>
      <c r="E5" s="204"/>
      <c r="F5" s="204"/>
      <c r="G5" s="205" t="s">
        <v>57</v>
      </c>
    </row>
    <row r="6" spans="1:7" s="70" customFormat="1" x14ac:dyDescent="0.2">
      <c r="A6" s="90" t="s">
        <v>58</v>
      </c>
      <c r="B6" s="90" t="s">
        <v>59</v>
      </c>
      <c r="C6" s="90" t="s">
        <v>60</v>
      </c>
      <c r="D6" s="90" t="s">
        <v>61</v>
      </c>
      <c r="E6" s="90" t="s">
        <v>62</v>
      </c>
      <c r="F6" s="90" t="s">
        <v>63</v>
      </c>
      <c r="G6" s="205"/>
    </row>
    <row r="7" spans="1:7" s="70" customFormat="1" x14ac:dyDescent="0.2">
      <c r="A7" s="72" t="str">
        <f>'Plan de financement'!A3</f>
        <v>a) Frais de personnels
(cf. tableau "Détail des frais de personnel")</v>
      </c>
      <c r="B7" s="73">
        <f>'Plan de financement'!D3</f>
        <v>0</v>
      </c>
      <c r="C7" s="74"/>
      <c r="D7" s="74"/>
      <c r="E7" s="74"/>
      <c r="F7" s="74"/>
      <c r="G7" s="91">
        <f t="shared" ref="G7:G15" si="0">IF(SUM(C7:F7)=B7,0,1)</f>
        <v>0</v>
      </c>
    </row>
    <row r="8" spans="1:7" s="70" customFormat="1" x14ac:dyDescent="0.2">
      <c r="A8" s="72" t="str">
        <f>'Plan de financement'!A14</f>
        <v>b) Frais de voyage et de séjour</v>
      </c>
      <c r="B8" s="73">
        <f>'Plan de financement'!D14</f>
        <v>0</v>
      </c>
      <c r="C8" s="74"/>
      <c r="D8" s="74"/>
      <c r="E8" s="74"/>
      <c r="F8" s="74"/>
      <c r="G8" s="91">
        <f t="shared" si="0"/>
        <v>0</v>
      </c>
    </row>
    <row r="9" spans="1:7" s="70" customFormat="1" x14ac:dyDescent="0.2">
      <c r="A9" s="72" t="str">
        <f>'Plan de financement'!A17</f>
        <v xml:space="preserve">c) Frais d’équipement </v>
      </c>
      <c r="B9" s="73">
        <f>'Plan de financement'!D17</f>
        <v>0</v>
      </c>
      <c r="C9" s="74"/>
      <c r="D9" s="74"/>
      <c r="E9" s="74"/>
      <c r="F9" s="74"/>
      <c r="G9" s="91">
        <f t="shared" si="0"/>
        <v>0</v>
      </c>
    </row>
    <row r="10" spans="1:7" s="70" customFormat="1" x14ac:dyDescent="0.2">
      <c r="A10" s="72" t="str">
        <f>'Plan de financement'!A21</f>
        <v>d) Biens immobiliers</v>
      </c>
      <c r="B10" s="73">
        <f>'Plan de financement'!D21</f>
        <v>0</v>
      </c>
      <c r="C10" s="74"/>
      <c r="D10" s="74"/>
      <c r="E10" s="74"/>
      <c r="F10" s="74"/>
      <c r="G10" s="91">
        <f t="shared" si="0"/>
        <v>0</v>
      </c>
    </row>
    <row r="11" spans="1:7" s="70" customFormat="1" x14ac:dyDescent="0.2">
      <c r="A11" s="72" t="str">
        <f>'Plan de financement'!A25</f>
        <v>e) Frais de sous-traitance</v>
      </c>
      <c r="B11" s="73">
        <f>'Plan de financement'!D25</f>
        <v>0</v>
      </c>
      <c r="C11" s="74"/>
      <c r="D11" s="74"/>
      <c r="E11" s="74"/>
      <c r="F11" s="74"/>
      <c r="G11" s="91">
        <f t="shared" ref="G11:G13" si="1">IF(SUM(C11:F11)=B11,0,1)</f>
        <v>0</v>
      </c>
    </row>
    <row r="12" spans="1:7" s="70" customFormat="1" x14ac:dyDescent="0.2">
      <c r="A12" s="72" t="s">
        <v>76</v>
      </c>
      <c r="B12" s="73">
        <f>ROUND('Plan de financement'!D30,2)</f>
        <v>0</v>
      </c>
      <c r="C12" s="74"/>
      <c r="D12" s="74"/>
      <c r="E12" s="74"/>
      <c r="F12" s="74"/>
      <c r="G12" s="91">
        <f t="shared" si="1"/>
        <v>0</v>
      </c>
    </row>
    <row r="13" spans="1:7" s="70" customFormat="1" x14ac:dyDescent="0.2">
      <c r="A13" s="75" t="s">
        <v>64</v>
      </c>
      <c r="B13" s="76">
        <f>SUM(B6:B12)</f>
        <v>0</v>
      </c>
      <c r="C13" s="76">
        <f>SUM(C6:C12)</f>
        <v>0</v>
      </c>
      <c r="D13" s="76">
        <f>SUM(D6:D12)</f>
        <v>0</v>
      </c>
      <c r="E13" s="76">
        <f>SUM(E6:E12)</f>
        <v>0</v>
      </c>
      <c r="F13" s="76">
        <f>SUM(F6:F12)</f>
        <v>0</v>
      </c>
      <c r="G13" s="91">
        <f t="shared" si="1"/>
        <v>0</v>
      </c>
    </row>
    <row r="14" spans="1:7" s="70" customFormat="1" x14ac:dyDescent="0.2">
      <c r="A14" s="75" t="s">
        <v>65</v>
      </c>
      <c r="B14" s="76">
        <f>B13*'Plan de financement'!B36</f>
        <v>0</v>
      </c>
      <c r="C14" s="76">
        <f>C13*'Plan de financement'!C36</f>
        <v>0</v>
      </c>
      <c r="D14" s="76">
        <f>D13*'Plan de financement'!D36</f>
        <v>0</v>
      </c>
      <c r="E14" s="76">
        <f>E13*'Plan de financement'!E36</f>
        <v>0</v>
      </c>
      <c r="F14" s="76">
        <f>F13*'Plan de financement'!F36</f>
        <v>0</v>
      </c>
      <c r="G14" s="91">
        <f t="shared" si="0"/>
        <v>0</v>
      </c>
    </row>
    <row r="15" spans="1:7" s="70" customFormat="1" x14ac:dyDescent="0.2">
      <c r="A15" s="77" t="s">
        <v>66</v>
      </c>
      <c r="B15" s="78">
        <f>ROUND(B14,2)</f>
        <v>0</v>
      </c>
      <c r="C15" s="78">
        <f t="shared" ref="C15:F15" si="2">ROUND(C14,2)</f>
        <v>0</v>
      </c>
      <c r="D15" s="78">
        <f t="shared" si="2"/>
        <v>0</v>
      </c>
      <c r="E15" s="78">
        <f t="shared" si="2"/>
        <v>0</v>
      </c>
      <c r="F15" s="78">
        <f t="shared" si="2"/>
        <v>0</v>
      </c>
      <c r="G15" s="91">
        <f t="shared" si="0"/>
        <v>0</v>
      </c>
    </row>
    <row r="16" spans="1:7" s="70" customFormat="1" x14ac:dyDescent="0.2"/>
    <row r="17" spans="1:7" s="70" customFormat="1" x14ac:dyDescent="0.2"/>
    <row r="18" spans="1:7" s="70" customFormat="1" x14ac:dyDescent="0.2">
      <c r="A18" s="203" t="s">
        <v>67</v>
      </c>
      <c r="B18" s="206"/>
      <c r="C18" s="206"/>
      <c r="D18" s="206"/>
    </row>
    <row r="19" spans="1:7" s="70" customFormat="1" x14ac:dyDescent="0.2"/>
    <row r="20" spans="1:7" s="70" customFormat="1" x14ac:dyDescent="0.2">
      <c r="A20" s="90" t="s">
        <v>68</v>
      </c>
      <c r="B20" s="90" t="s">
        <v>69</v>
      </c>
      <c r="C20" s="90" t="s">
        <v>70</v>
      </c>
      <c r="D20" s="79" t="s">
        <v>71</v>
      </c>
    </row>
    <row r="21" spans="1:7" s="70" customFormat="1" x14ac:dyDescent="0.2">
      <c r="A21" s="72" t="str">
        <f>'[1]Plan de financement global'!F5</f>
        <v>a) Contribution du Fonds Asile, migration et intégration</v>
      </c>
      <c r="B21" s="80" t="e">
        <f>'Plan de financement'!K3</f>
        <v>#DIV/0!</v>
      </c>
      <c r="C21" s="81"/>
      <c r="D21" s="82" t="e">
        <f>B21/B25</f>
        <v>#DIV/0!</v>
      </c>
    </row>
    <row r="22" spans="1:7" s="70" customFormat="1" x14ac:dyDescent="0.2">
      <c r="A22" s="72" t="str">
        <f>'[1]Plan de financement global'!F6</f>
        <v xml:space="preserve">b) Cofinanceurs externes publics
</v>
      </c>
      <c r="B22" s="80">
        <f>'Plan de financement'!K6</f>
        <v>0</v>
      </c>
      <c r="C22" s="81"/>
      <c r="D22" s="82" t="e">
        <f>B22/B25</f>
        <v>#DIV/0!</v>
      </c>
    </row>
    <row r="23" spans="1:7" s="70" customFormat="1" x14ac:dyDescent="0.2">
      <c r="A23" s="72" t="str">
        <f>'[1]Plan de financement global'!F82</f>
        <v xml:space="preserve">c) Cofinanceurs externes privés
</v>
      </c>
      <c r="B23" s="80">
        <f>'Plan de financement'!K12</f>
        <v>0</v>
      </c>
      <c r="C23" s="81"/>
      <c r="D23" s="82" t="e">
        <f>B23/B25</f>
        <v>#DIV/0!</v>
      </c>
    </row>
    <row r="24" spans="1:7" s="70" customFormat="1" x14ac:dyDescent="0.2">
      <c r="A24" s="83" t="s">
        <v>95</v>
      </c>
      <c r="B24" s="80">
        <f>'Plan de financement'!K20</f>
        <v>0</v>
      </c>
      <c r="C24" s="81"/>
      <c r="D24" s="82" t="e">
        <f>B24/B25</f>
        <v>#DIV/0!</v>
      </c>
    </row>
    <row r="25" spans="1:7" s="70" customFormat="1" x14ac:dyDescent="0.2">
      <c r="A25" s="77" t="s">
        <v>66</v>
      </c>
      <c r="B25" s="84" t="e">
        <f>ROUND(SUM(B21:B24),2)</f>
        <v>#DIV/0!</v>
      </c>
      <c r="C25" s="85"/>
      <c r="D25" s="86" t="e">
        <f>SUM(D21:D24)</f>
        <v>#DIV/0!</v>
      </c>
    </row>
    <row r="26" spans="1:7" s="70" customFormat="1" x14ac:dyDescent="0.2"/>
    <row r="27" spans="1:7" s="70" customFormat="1" x14ac:dyDescent="0.2">
      <c r="A27" s="203" t="s">
        <v>72</v>
      </c>
      <c r="B27" s="203"/>
      <c r="C27" s="203"/>
      <c r="D27" s="203"/>
      <c r="E27" s="203"/>
      <c r="F27" s="203"/>
      <c r="G27" s="203"/>
    </row>
    <row r="28" spans="1:7" s="70" customFormat="1" x14ac:dyDescent="0.2"/>
    <row r="29" spans="1:7" s="70" customFormat="1" x14ac:dyDescent="0.2">
      <c r="A29" s="200" t="e">
        <f>IF(B25=B15,"Le plan de financement est équilibré en dépenses et en ressources",IF(B25&gt;B15,"Le plan de financement présente un surfinancement",IF(B25&gt;B15,"Le plan de financement présente un défaut de ressources","")))</f>
        <v>#DIV/0!</v>
      </c>
      <c r="B29" s="201"/>
      <c r="C29" s="201"/>
      <c r="D29" s="201"/>
      <c r="E29" s="201"/>
      <c r="F29" s="202"/>
      <c r="G29" s="107" t="e">
        <f>IF(B25=B15,0,IF(B25&gt;B15,1,1))</f>
        <v>#DIV/0!</v>
      </c>
    </row>
    <row r="30" spans="1:7" s="70" customFormat="1" x14ac:dyDescent="0.2"/>
    <row r="31" spans="1:7" s="70" customFormat="1" x14ac:dyDescent="0.2"/>
    <row r="40" ht="12.75" customHeight="1" x14ac:dyDescent="0.2"/>
  </sheetData>
  <mergeCells count="7">
    <mergeCell ref="A1:G1"/>
    <mergeCell ref="A29:F29"/>
    <mergeCell ref="A3:G3"/>
    <mergeCell ref="C5:F5"/>
    <mergeCell ref="G5:G6"/>
    <mergeCell ref="A18:D18"/>
    <mergeCell ref="A27:G27"/>
  </mergeCells>
  <conditionalFormatting sqref="C20">
    <cfRule type="iconSet" priority="8">
      <iconSet iconSet="3Symbols">
        <cfvo type="percent" val="0"/>
        <cfvo type="percent" val="33"/>
        <cfvo type="percent" val="67"/>
      </iconSet>
    </cfRule>
  </conditionalFormatting>
  <conditionalFormatting sqref="D20">
    <cfRule type="iconSet" priority="7">
      <iconSet iconSet="3Symbols">
        <cfvo type="percent" val="0"/>
        <cfvo type="percent" val="33"/>
        <cfvo type="percent" val="67"/>
      </iconSet>
    </cfRule>
  </conditionalFormatting>
  <conditionalFormatting sqref="A29:F29">
    <cfRule type="iconSet" priority="6">
      <iconSet iconSet="3Symbols" showValue="0">
        <cfvo type="percent" val="0"/>
        <cfvo type="formula" val="&quot;Le plan de financement présente un surfinnacement&quot;"/>
        <cfvo type="formula" val="&quot;Le plan de financement présente un défaut de recettes&quot;"/>
      </iconSe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5" id="{392DBF66-5344-4296-8D73-81E788DB082D}">
            <x14:iconSet iconSet="3Symbols" showValue="0" custom="1">
              <x14:cfvo type="percent">
                <xm:f>0</xm:f>
              </x14:cfvo>
              <x14:cfvo type="num">
                <xm:f>0</xm:f>
              </x14:cfvo>
              <x14:cfvo type="num">
                <xm:f>1</xm:f>
              </x14:cfvo>
              <x14:cfIcon iconSet="3Symbols" iconId="0"/>
              <x14:cfIcon iconSet="3Symbols2" iconId="2"/>
              <x14:cfIcon iconSet="3Symbols2" iconId="0"/>
            </x14:iconSet>
          </x14:cfRule>
          <xm:sqref>G29</xm:sqref>
        </x14:conditionalFormatting>
        <x14:conditionalFormatting xmlns:xm="http://schemas.microsoft.com/office/excel/2006/main">
          <x14:cfRule type="iconSet" priority="4" id="{41BBF727-6BD4-4249-BDB2-72BD425DB9F9}">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G7</xm:sqref>
        </x14:conditionalFormatting>
        <x14:conditionalFormatting xmlns:xm="http://schemas.microsoft.com/office/excel/2006/main">
          <x14:cfRule type="iconSet" priority="9" id="{F1E03CA7-F644-4852-98F4-AF9BD4D676CB}">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G15 G8:G10</xm:sqref>
        </x14:conditionalFormatting>
        <x14:conditionalFormatting xmlns:xm="http://schemas.microsoft.com/office/excel/2006/main">
          <x14:cfRule type="iconSet" priority="3" id="{3EA49D0F-19D2-459B-A64E-7FF10CE476C9}">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G11</xm:sqref>
        </x14:conditionalFormatting>
        <x14:conditionalFormatting xmlns:xm="http://schemas.microsoft.com/office/excel/2006/main">
          <x14:cfRule type="iconSet" priority="1" id="{5DFFAE0F-48AF-48F6-90E5-F3358494BEED}">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G14</xm:sqref>
        </x14:conditionalFormatting>
        <x14:conditionalFormatting xmlns:xm="http://schemas.microsoft.com/office/excel/2006/main">
          <x14:cfRule type="iconSet" priority="11" id="{F2AEB22F-A826-44FE-AFC0-6B572FF4550B}">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G12:G13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'C:\Users\demardbe\Downloads\Dossier de demande d''aide européenne Nord Pas de Calais\[Annexe_2.1_Plan_de_Financement _FESI_1420_V8_1.xlsx]Liste déroulante'!#REF!</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showGridLines="0" tabSelected="1" showRuler="0" view="pageBreakPreview" topLeftCell="A19" zoomScale="80" zoomScaleNormal="70" zoomScaleSheetLayoutView="80" zoomScalePageLayoutView="70" workbookViewId="0">
      <selection activeCell="K3" sqref="K3"/>
    </sheetView>
  </sheetViews>
  <sheetFormatPr baseColWidth="10" defaultColWidth="11.42578125" defaultRowHeight="12.75" x14ac:dyDescent="0.2"/>
  <cols>
    <col min="1" max="1" width="60.7109375" style="7" customWidth="1"/>
    <col min="2" max="2" width="20.42578125" style="13" customWidth="1"/>
    <col min="3" max="3" width="19.85546875" style="11" customWidth="1"/>
    <col min="4" max="4" width="22" style="13" customWidth="1"/>
    <col min="5" max="5" width="3.85546875" style="5" customWidth="1"/>
    <col min="6" max="6" width="35.140625" style="1" customWidth="1"/>
    <col min="7" max="7" width="16.7109375" style="13" customWidth="1"/>
    <col min="8" max="8" width="15.85546875" style="11" customWidth="1"/>
    <col min="9" max="9" width="17.140625" style="13" customWidth="1"/>
    <col min="10" max="10" width="21.42578125" style="13" customWidth="1"/>
    <col min="11" max="11" width="17.140625" style="13" customWidth="1"/>
    <col min="12" max="12" width="14.42578125" style="11" customWidth="1"/>
    <col min="13" max="16384" width="11.42578125" style="5"/>
  </cols>
  <sheetData>
    <row r="1" spans="1:12" s="1" customFormat="1" ht="148.5" customHeight="1" thickBot="1" x14ac:dyDescent="0.25">
      <c r="A1" s="208" t="s">
        <v>91</v>
      </c>
      <c r="B1" s="209"/>
      <c r="C1" s="209"/>
      <c r="D1" s="209"/>
      <c r="E1" s="209"/>
      <c r="F1" s="209"/>
      <c r="G1" s="209"/>
      <c r="H1" s="209"/>
      <c r="I1" s="209"/>
      <c r="J1" s="209"/>
      <c r="K1" s="209"/>
      <c r="L1" s="210"/>
    </row>
    <row r="2" spans="1:12" s="112" customFormat="1" ht="69.75" customHeight="1" thickBot="1" x14ac:dyDescent="0.25">
      <c r="A2" s="108" t="s">
        <v>3</v>
      </c>
      <c r="B2" s="108" t="s">
        <v>7</v>
      </c>
      <c r="C2" s="108" t="s">
        <v>6</v>
      </c>
      <c r="D2" s="108" t="s">
        <v>4</v>
      </c>
      <c r="E2" s="109" t="s">
        <v>81</v>
      </c>
      <c r="F2" s="110" t="s">
        <v>5</v>
      </c>
      <c r="G2" s="110" t="s">
        <v>8</v>
      </c>
      <c r="H2" s="110" t="s">
        <v>9</v>
      </c>
      <c r="I2" s="111" t="s">
        <v>46</v>
      </c>
      <c r="J2" s="111" t="s">
        <v>45</v>
      </c>
      <c r="K2" s="111" t="s">
        <v>44</v>
      </c>
      <c r="L2" s="110" t="s">
        <v>54</v>
      </c>
    </row>
    <row r="3" spans="1:12" s="112" customFormat="1" ht="32.25" customHeight="1" x14ac:dyDescent="0.2">
      <c r="A3" s="113" t="s">
        <v>89</v>
      </c>
      <c r="B3" s="114">
        <f>SUM(B4:B13)</f>
        <v>0</v>
      </c>
      <c r="C3" s="115" t="e">
        <f>D3/B3</f>
        <v>#DIV/0!</v>
      </c>
      <c r="D3" s="116">
        <f>SUM(D4:D13)</f>
        <v>0</v>
      </c>
      <c r="E3" s="18"/>
      <c r="F3" s="117" t="s">
        <v>92</v>
      </c>
      <c r="G3" s="118">
        <f>B33-G6-G12-G20</f>
        <v>0</v>
      </c>
      <c r="H3" s="119" t="e">
        <f>C29</f>
        <v>#DIV/0!</v>
      </c>
      <c r="I3" s="118" t="e">
        <f>H3*G3</f>
        <v>#DIV/0!</v>
      </c>
      <c r="J3" s="118" t="e">
        <f>I3*C35</f>
        <v>#DIV/0!</v>
      </c>
      <c r="K3" s="118" t="e">
        <f>I3-J3</f>
        <v>#DIV/0!</v>
      </c>
      <c r="L3" s="119" t="e">
        <f>I3/$D$33</f>
        <v>#DIV/0!</v>
      </c>
    </row>
    <row r="4" spans="1:12" s="112" customFormat="1" ht="21.75" customHeight="1" x14ac:dyDescent="0.2">
      <c r="A4" s="97">
        <f>'Détail des frais de personnel'!A3</f>
        <v>0</v>
      </c>
      <c r="B4" s="120">
        <f>'Détail des frais de personnel'!G3</f>
        <v>0</v>
      </c>
      <c r="C4" s="121" t="str">
        <f>'Détail des frais de personnel'!E3</f>
        <v>-</v>
      </c>
      <c r="D4" s="180" t="str">
        <f>'Détail des frais de personnel'!H3</f>
        <v>-</v>
      </c>
      <c r="E4" s="18"/>
      <c r="F4" s="122"/>
      <c r="G4" s="123"/>
      <c r="H4" s="124"/>
      <c r="I4" s="125"/>
      <c r="J4" s="54"/>
      <c r="K4" s="54"/>
      <c r="L4" s="53"/>
    </row>
    <row r="5" spans="1:12" s="112" customFormat="1" ht="21.75" customHeight="1" thickBot="1" x14ac:dyDescent="0.25">
      <c r="A5" s="97">
        <f>'Détail des frais de personnel'!A4</f>
        <v>0</v>
      </c>
      <c r="B5" s="120">
        <f>'Détail des frais de personnel'!G4</f>
        <v>0</v>
      </c>
      <c r="C5" s="121" t="str">
        <f>'Détail des frais de personnel'!E4</f>
        <v>-</v>
      </c>
      <c r="D5" s="180" t="str">
        <f>'Détail des frais de personnel'!H4</f>
        <v>-</v>
      </c>
      <c r="E5" s="18"/>
      <c r="F5" s="57"/>
      <c r="G5" s="56"/>
      <c r="H5" s="55"/>
      <c r="I5" s="54"/>
      <c r="J5" s="54"/>
      <c r="K5" s="54"/>
      <c r="L5" s="53"/>
    </row>
    <row r="6" spans="1:12" s="112" customFormat="1" ht="23.25" customHeight="1" x14ac:dyDescent="0.2">
      <c r="A6" s="97">
        <f>'Détail des frais de personnel'!A5</f>
        <v>0</v>
      </c>
      <c r="B6" s="120">
        <f>'Détail des frais de personnel'!G5</f>
        <v>0</v>
      </c>
      <c r="C6" s="121" t="str">
        <f>'Détail des frais de personnel'!E5</f>
        <v>-</v>
      </c>
      <c r="D6" s="180" t="str">
        <f>'Détail des frais de personnel'!H5</f>
        <v>-</v>
      </c>
      <c r="E6" s="18"/>
      <c r="F6" s="117" t="s">
        <v>82</v>
      </c>
      <c r="G6" s="118">
        <f>SUM(G7:G11)</f>
        <v>0</v>
      </c>
      <c r="H6" s="119" t="e">
        <f>I6/G6</f>
        <v>#DIV/0!</v>
      </c>
      <c r="I6" s="118">
        <f>SUM(I7:I11)</f>
        <v>0</v>
      </c>
      <c r="J6" s="118">
        <f>SUM(J7:J11)</f>
        <v>0</v>
      </c>
      <c r="K6" s="118">
        <f>SUM(K7:K11)</f>
        <v>0</v>
      </c>
      <c r="L6" s="119" t="e">
        <f>I6/$D$33</f>
        <v>#DIV/0!</v>
      </c>
    </row>
    <row r="7" spans="1:12" s="112" customFormat="1" ht="21.75" customHeight="1" x14ac:dyDescent="0.2">
      <c r="A7" s="97">
        <f>'Détail des frais de personnel'!A6</f>
        <v>0</v>
      </c>
      <c r="B7" s="120">
        <f>'Détail des frais de personnel'!G6</f>
        <v>0</v>
      </c>
      <c r="C7" s="121" t="str">
        <f>'Détail des frais de personnel'!E6</f>
        <v>-</v>
      </c>
      <c r="D7" s="180" t="str">
        <f>'Détail des frais de personnel'!H6</f>
        <v>-</v>
      </c>
      <c r="E7" s="18"/>
      <c r="F7" s="126"/>
      <c r="G7" s="187"/>
      <c r="H7" s="127"/>
      <c r="I7" s="146">
        <f t="shared" ref="I7:I11" si="0">G7*H7</f>
        <v>0</v>
      </c>
      <c r="J7" s="146">
        <f>I7*$B$36</f>
        <v>0</v>
      </c>
      <c r="K7" s="146">
        <f t="shared" ref="K7:K11" si="1">I7-J7</f>
        <v>0</v>
      </c>
      <c r="L7" s="185" t="e">
        <f t="shared" ref="L7:L33" si="2">I7/$D$33</f>
        <v>#DIV/0!</v>
      </c>
    </row>
    <row r="8" spans="1:12" s="112" customFormat="1" ht="21.75" customHeight="1" x14ac:dyDescent="0.2">
      <c r="A8" s="97">
        <f>'Détail des frais de personnel'!A7</f>
        <v>0</v>
      </c>
      <c r="B8" s="120">
        <f>'Détail des frais de personnel'!G7</f>
        <v>0</v>
      </c>
      <c r="C8" s="121" t="str">
        <f>'Détail des frais de personnel'!E7</f>
        <v>-</v>
      </c>
      <c r="D8" s="180" t="str">
        <f>'Détail des frais de personnel'!H7</f>
        <v>-</v>
      </c>
      <c r="E8" s="18"/>
      <c r="F8" s="126"/>
      <c r="G8" s="187"/>
      <c r="H8" s="127"/>
      <c r="I8" s="146">
        <f t="shared" si="0"/>
        <v>0</v>
      </c>
      <c r="J8" s="146">
        <f>I8*$B$36</f>
        <v>0</v>
      </c>
      <c r="K8" s="146">
        <f t="shared" si="1"/>
        <v>0</v>
      </c>
      <c r="L8" s="185" t="e">
        <f t="shared" si="2"/>
        <v>#DIV/0!</v>
      </c>
    </row>
    <row r="9" spans="1:12" s="112" customFormat="1" ht="21.75" customHeight="1" x14ac:dyDescent="0.2">
      <c r="A9" s="97">
        <f>'Détail des frais de personnel'!A8</f>
        <v>0</v>
      </c>
      <c r="B9" s="120">
        <f>'Détail des frais de personnel'!G8</f>
        <v>0</v>
      </c>
      <c r="C9" s="121" t="str">
        <f>'Détail des frais de personnel'!E8</f>
        <v>-</v>
      </c>
      <c r="D9" s="180" t="str">
        <f>'Détail des frais de personnel'!H8</f>
        <v>-</v>
      </c>
      <c r="E9" s="18"/>
      <c r="F9" s="126"/>
      <c r="G9" s="187"/>
      <c r="H9" s="127"/>
      <c r="I9" s="146">
        <f t="shared" si="0"/>
        <v>0</v>
      </c>
      <c r="J9" s="146">
        <f>I9*$B$36</f>
        <v>0</v>
      </c>
      <c r="K9" s="146">
        <f t="shared" si="1"/>
        <v>0</v>
      </c>
      <c r="L9" s="185" t="e">
        <f t="shared" si="2"/>
        <v>#DIV/0!</v>
      </c>
    </row>
    <row r="10" spans="1:12" s="112" customFormat="1" ht="21.75" customHeight="1" x14ac:dyDescent="0.2">
      <c r="A10" s="97">
        <f>'Détail des frais de personnel'!A9</f>
        <v>0</v>
      </c>
      <c r="B10" s="120">
        <f>'Détail des frais de personnel'!G9</f>
        <v>0</v>
      </c>
      <c r="C10" s="121" t="str">
        <f>'Détail des frais de personnel'!E9</f>
        <v>-</v>
      </c>
      <c r="D10" s="180" t="str">
        <f>'Détail des frais de personnel'!H9</f>
        <v>-</v>
      </c>
      <c r="E10" s="18"/>
      <c r="F10" s="126"/>
      <c r="G10" s="187"/>
      <c r="H10" s="127"/>
      <c r="I10" s="146">
        <f t="shared" si="0"/>
        <v>0</v>
      </c>
      <c r="J10" s="146">
        <f>I10*$B$36</f>
        <v>0</v>
      </c>
      <c r="K10" s="146">
        <f t="shared" si="1"/>
        <v>0</v>
      </c>
      <c r="L10" s="185" t="e">
        <f t="shared" si="2"/>
        <v>#DIV/0!</v>
      </c>
    </row>
    <row r="11" spans="1:12" s="112" customFormat="1" ht="21.75" customHeight="1" thickBot="1" x14ac:dyDescent="0.25">
      <c r="A11" s="97">
        <f>'Détail des frais de personnel'!A10</f>
        <v>0</v>
      </c>
      <c r="B11" s="120">
        <f>'Détail des frais de personnel'!G10</f>
        <v>0</v>
      </c>
      <c r="C11" s="121" t="str">
        <f>'Détail des frais de personnel'!E10</f>
        <v>-</v>
      </c>
      <c r="D11" s="180" t="str">
        <f>'Détail des frais de personnel'!H10</f>
        <v>-</v>
      </c>
      <c r="E11" s="18"/>
      <c r="F11" s="128"/>
      <c r="G11" s="188"/>
      <c r="H11" s="130"/>
      <c r="I11" s="184">
        <f t="shared" si="0"/>
        <v>0</v>
      </c>
      <c r="J11" s="184">
        <f>I11*$B$36</f>
        <v>0</v>
      </c>
      <c r="K11" s="184">
        <f t="shared" si="1"/>
        <v>0</v>
      </c>
      <c r="L11" s="186" t="e">
        <f t="shared" si="2"/>
        <v>#DIV/0!</v>
      </c>
    </row>
    <row r="12" spans="1:12" s="112" customFormat="1" ht="30" customHeight="1" x14ac:dyDescent="0.2">
      <c r="A12" s="97">
        <f>'Détail des frais de personnel'!A11</f>
        <v>0</v>
      </c>
      <c r="B12" s="120">
        <f>'Détail des frais de personnel'!G11</f>
        <v>0</v>
      </c>
      <c r="C12" s="121" t="str">
        <f>'Détail des frais de personnel'!E11</f>
        <v>-</v>
      </c>
      <c r="D12" s="180" t="str">
        <f>'Détail des frais de personnel'!H11</f>
        <v>-</v>
      </c>
      <c r="E12" s="18"/>
      <c r="F12" s="117" t="s">
        <v>83</v>
      </c>
      <c r="G12" s="189">
        <f>SUM(G13:G19)</f>
        <v>0</v>
      </c>
      <c r="H12" s="119" t="e">
        <f>I12/G12</f>
        <v>#DIV/0!</v>
      </c>
      <c r="I12" s="118">
        <f>SUM(I13:I19)</f>
        <v>0</v>
      </c>
      <c r="J12" s="118">
        <f>SUM(J13:J19)</f>
        <v>0</v>
      </c>
      <c r="K12" s="118">
        <f>SUM(K13:K19)</f>
        <v>0</v>
      </c>
      <c r="L12" s="119" t="e">
        <f t="shared" si="2"/>
        <v>#DIV/0!</v>
      </c>
    </row>
    <row r="13" spans="1:12" s="112" customFormat="1" ht="21.75" customHeight="1" thickBot="1" x14ac:dyDescent="0.25">
      <c r="A13" s="170">
        <f>'Détail des frais de personnel'!A12</f>
        <v>0</v>
      </c>
      <c r="B13" s="171">
        <f>'Détail des frais de personnel'!G12</f>
        <v>0</v>
      </c>
      <c r="C13" s="172" t="str">
        <f>'Détail des frais de personnel'!E12</f>
        <v>-</v>
      </c>
      <c r="D13" s="180" t="str">
        <f>'Détail des frais de personnel'!H12</f>
        <v>-</v>
      </c>
      <c r="E13" s="18"/>
      <c r="F13" s="126"/>
      <c r="G13" s="187"/>
      <c r="H13" s="127"/>
      <c r="I13" s="146">
        <f t="shared" ref="I13:I32" si="3">G13*H13</f>
        <v>0</v>
      </c>
      <c r="J13" s="146">
        <f t="shared" ref="J13:J32" si="4">I13*$B$36</f>
        <v>0</v>
      </c>
      <c r="K13" s="146">
        <f t="shared" ref="K13:K32" si="5">I13-J13</f>
        <v>0</v>
      </c>
      <c r="L13" s="185" t="e">
        <f t="shared" si="2"/>
        <v>#DIV/0!</v>
      </c>
    </row>
    <row r="14" spans="1:12" s="112" customFormat="1" ht="25.5" customHeight="1" thickBot="1" x14ac:dyDescent="0.25">
      <c r="A14" s="137" t="s">
        <v>43</v>
      </c>
      <c r="B14" s="138">
        <f>SUM(B15:B16)</f>
        <v>0</v>
      </c>
      <c r="C14" s="139" t="e">
        <f>D14/B14</f>
        <v>#DIV/0!</v>
      </c>
      <c r="D14" s="131">
        <f>SUM(D15:D16)</f>
        <v>0</v>
      </c>
      <c r="E14" s="18"/>
      <c r="F14" s="126"/>
      <c r="G14" s="187"/>
      <c r="H14" s="127"/>
      <c r="I14" s="146">
        <f t="shared" si="3"/>
        <v>0</v>
      </c>
      <c r="J14" s="146">
        <f t="shared" si="4"/>
        <v>0</v>
      </c>
      <c r="K14" s="146">
        <f t="shared" si="5"/>
        <v>0</v>
      </c>
      <c r="L14" s="185" t="e">
        <f t="shared" si="2"/>
        <v>#DIV/0!</v>
      </c>
    </row>
    <row r="15" spans="1:12" s="112" customFormat="1" ht="21" customHeight="1" x14ac:dyDescent="0.2">
      <c r="A15" s="132"/>
      <c r="B15" s="133"/>
      <c r="C15" s="134"/>
      <c r="D15" s="181">
        <f>B15*C15</f>
        <v>0</v>
      </c>
      <c r="E15" s="18"/>
      <c r="F15" s="126"/>
      <c r="G15" s="187"/>
      <c r="H15" s="127"/>
      <c r="I15" s="146">
        <f t="shared" si="3"/>
        <v>0</v>
      </c>
      <c r="J15" s="146">
        <f>I15*$B$36</f>
        <v>0</v>
      </c>
      <c r="K15" s="146">
        <f t="shared" si="5"/>
        <v>0</v>
      </c>
      <c r="L15" s="185" t="e">
        <f t="shared" si="2"/>
        <v>#DIV/0!</v>
      </c>
    </row>
    <row r="16" spans="1:12" s="112" customFormat="1" ht="17.25" customHeight="1" thickBot="1" x14ac:dyDescent="0.25">
      <c r="A16" s="135"/>
      <c r="B16" s="129"/>
      <c r="C16" s="136"/>
      <c r="D16" s="182">
        <f>B16*C16</f>
        <v>0</v>
      </c>
      <c r="E16" s="18"/>
      <c r="F16" s="19"/>
      <c r="G16" s="190"/>
      <c r="H16" s="127"/>
      <c r="I16" s="146">
        <f t="shared" si="3"/>
        <v>0</v>
      </c>
      <c r="J16" s="146">
        <f t="shared" si="4"/>
        <v>0</v>
      </c>
      <c r="K16" s="146">
        <f t="shared" si="5"/>
        <v>0</v>
      </c>
      <c r="L16" s="185" t="e">
        <f t="shared" ref="L16" si="6">I16/$D$33</f>
        <v>#DIV/0!</v>
      </c>
    </row>
    <row r="17" spans="1:12" s="112" customFormat="1" ht="25.9" customHeight="1" thickBot="1" x14ac:dyDescent="0.25">
      <c r="A17" s="137" t="s">
        <v>12</v>
      </c>
      <c r="B17" s="138">
        <f>SUM(B18:B20)</f>
        <v>0</v>
      </c>
      <c r="C17" s="139" t="e">
        <f>D17/B17</f>
        <v>#DIV/0!</v>
      </c>
      <c r="D17" s="131">
        <f>SUM(D18:D20)</f>
        <v>0</v>
      </c>
      <c r="E17" s="18"/>
      <c r="F17" s="140"/>
      <c r="G17" s="187"/>
      <c r="H17" s="127"/>
      <c r="I17" s="146">
        <f t="shared" si="3"/>
        <v>0</v>
      </c>
      <c r="J17" s="146">
        <f t="shared" si="4"/>
        <v>0</v>
      </c>
      <c r="K17" s="146">
        <f t="shared" si="5"/>
        <v>0</v>
      </c>
      <c r="L17" s="185" t="e">
        <f t="shared" si="2"/>
        <v>#DIV/0!</v>
      </c>
    </row>
    <row r="18" spans="1:12" s="112" customFormat="1" ht="21" customHeight="1" x14ac:dyDescent="0.2">
      <c r="A18" s="132"/>
      <c r="B18" s="133"/>
      <c r="C18" s="134"/>
      <c r="D18" s="181">
        <f>B18*C18</f>
        <v>0</v>
      </c>
      <c r="E18" s="18"/>
      <c r="F18" s="140"/>
      <c r="G18" s="187"/>
      <c r="H18" s="127"/>
      <c r="I18" s="146">
        <f t="shared" si="3"/>
        <v>0</v>
      </c>
      <c r="J18" s="146">
        <f t="shared" si="4"/>
        <v>0</v>
      </c>
      <c r="K18" s="146">
        <f t="shared" si="5"/>
        <v>0</v>
      </c>
      <c r="L18" s="185" t="e">
        <f t="shared" si="2"/>
        <v>#DIV/0!</v>
      </c>
    </row>
    <row r="19" spans="1:12" s="112" customFormat="1" ht="21" customHeight="1" thickBot="1" x14ac:dyDescent="0.25">
      <c r="A19" s="141"/>
      <c r="B19" s="120"/>
      <c r="C19" s="121"/>
      <c r="D19" s="183">
        <f>B19*C19</f>
        <v>0</v>
      </c>
      <c r="E19" s="18"/>
      <c r="F19" s="142"/>
      <c r="G19" s="191"/>
      <c r="H19" s="130"/>
      <c r="I19" s="146">
        <f t="shared" si="3"/>
        <v>0</v>
      </c>
      <c r="J19" s="146">
        <f t="shared" si="4"/>
        <v>0</v>
      </c>
      <c r="K19" s="146">
        <f t="shared" si="5"/>
        <v>0</v>
      </c>
      <c r="L19" s="186" t="e">
        <f t="shared" si="2"/>
        <v>#DIV/0!</v>
      </c>
    </row>
    <row r="20" spans="1:12" s="112" customFormat="1" ht="27.75" customHeight="1" thickBot="1" x14ac:dyDescent="0.25">
      <c r="A20" s="135"/>
      <c r="B20" s="129"/>
      <c r="C20" s="136"/>
      <c r="D20" s="182">
        <f>B20*C20</f>
        <v>0</v>
      </c>
      <c r="E20" s="18"/>
      <c r="F20" s="143" t="s">
        <v>93</v>
      </c>
      <c r="G20" s="192">
        <f>SUM(G21:G32)</f>
        <v>0</v>
      </c>
      <c r="H20" s="144" t="e">
        <f>I20/G20</f>
        <v>#DIV/0!</v>
      </c>
      <c r="I20" s="118">
        <f>SUM(I21:I32)</f>
        <v>0</v>
      </c>
      <c r="J20" s="118">
        <f>SUM(J21:J32)</f>
        <v>0</v>
      </c>
      <c r="K20" s="118">
        <f>SUM(K21:K32)</f>
        <v>0</v>
      </c>
      <c r="L20" s="144" t="e">
        <f t="shared" si="2"/>
        <v>#DIV/0!</v>
      </c>
    </row>
    <row r="21" spans="1:12" s="112" customFormat="1" ht="22.5" customHeight="1" thickBot="1" x14ac:dyDescent="0.25">
      <c r="A21" s="137" t="s">
        <v>42</v>
      </c>
      <c r="B21" s="138">
        <f>SUM(B22:B24)</f>
        <v>0</v>
      </c>
      <c r="C21" s="139" t="e">
        <f>D21/B21</f>
        <v>#DIV/0!</v>
      </c>
      <c r="D21" s="131">
        <f>SUM(D22:D24)</f>
        <v>0</v>
      </c>
      <c r="E21" s="18"/>
      <c r="F21" s="145"/>
      <c r="G21" s="187"/>
      <c r="H21" s="127"/>
      <c r="I21" s="146">
        <f>G21*H21</f>
        <v>0</v>
      </c>
      <c r="J21" s="146">
        <f t="shared" si="4"/>
        <v>0</v>
      </c>
      <c r="K21" s="146">
        <f t="shared" si="5"/>
        <v>0</v>
      </c>
      <c r="L21" s="146" t="e">
        <f t="shared" si="2"/>
        <v>#DIV/0!</v>
      </c>
    </row>
    <row r="22" spans="1:12" s="112" customFormat="1" ht="21" customHeight="1" x14ac:dyDescent="0.2">
      <c r="A22" s="132"/>
      <c r="B22" s="133"/>
      <c r="C22" s="134"/>
      <c r="D22" s="181">
        <f>B22*C22</f>
        <v>0</v>
      </c>
      <c r="E22" s="18"/>
      <c r="F22" s="19"/>
      <c r="G22" s="190"/>
      <c r="H22" s="127"/>
      <c r="I22" s="146">
        <f t="shared" si="3"/>
        <v>0</v>
      </c>
      <c r="J22" s="146">
        <f t="shared" si="4"/>
        <v>0</v>
      </c>
      <c r="K22" s="146">
        <f t="shared" si="5"/>
        <v>0</v>
      </c>
      <c r="L22" s="20" t="e">
        <f t="shared" si="2"/>
        <v>#DIV/0!</v>
      </c>
    </row>
    <row r="23" spans="1:12" s="112" customFormat="1" ht="21" customHeight="1" x14ac:dyDescent="0.2">
      <c r="A23" s="141"/>
      <c r="B23" s="120"/>
      <c r="C23" s="121"/>
      <c r="D23" s="183">
        <f>B23*C23</f>
        <v>0</v>
      </c>
      <c r="E23" s="18"/>
      <c r="F23" s="147"/>
      <c r="G23" s="193"/>
      <c r="H23" s="127"/>
      <c r="I23" s="146">
        <f t="shared" si="3"/>
        <v>0</v>
      </c>
      <c r="J23" s="146">
        <f t="shared" si="4"/>
        <v>0</v>
      </c>
      <c r="K23" s="146">
        <f t="shared" si="5"/>
        <v>0</v>
      </c>
      <c r="L23" s="148" t="e">
        <f t="shared" si="2"/>
        <v>#DIV/0!</v>
      </c>
    </row>
    <row r="24" spans="1:12" s="112" customFormat="1" ht="21" customHeight="1" thickBot="1" x14ac:dyDescent="0.25">
      <c r="A24" s="135"/>
      <c r="B24" s="129"/>
      <c r="C24" s="136"/>
      <c r="D24" s="182">
        <f>B24*C24</f>
        <v>0</v>
      </c>
      <c r="E24" s="18"/>
      <c r="F24" s="147"/>
      <c r="G24" s="193"/>
      <c r="H24" s="127"/>
      <c r="I24" s="146">
        <f t="shared" si="3"/>
        <v>0</v>
      </c>
      <c r="J24" s="146">
        <f t="shared" si="4"/>
        <v>0</v>
      </c>
      <c r="K24" s="146">
        <f t="shared" si="5"/>
        <v>0</v>
      </c>
      <c r="L24" s="148" t="e">
        <f t="shared" si="2"/>
        <v>#DIV/0!</v>
      </c>
    </row>
    <row r="25" spans="1:12" s="112" customFormat="1" ht="22.5" customHeight="1" thickBot="1" x14ac:dyDescent="0.25">
      <c r="A25" s="137" t="s">
        <v>73</v>
      </c>
      <c r="B25" s="138">
        <f>SUM(B26:B28)</f>
        <v>0</v>
      </c>
      <c r="C25" s="139" t="e">
        <f>D25/B25</f>
        <v>#DIV/0!</v>
      </c>
      <c r="D25" s="131">
        <f>SUM(D26:D28)</f>
        <v>0</v>
      </c>
      <c r="E25" s="18"/>
      <c r="F25" s="147"/>
      <c r="G25" s="193"/>
      <c r="H25" s="127"/>
      <c r="I25" s="146">
        <f t="shared" si="3"/>
        <v>0</v>
      </c>
      <c r="J25" s="146">
        <f t="shared" si="4"/>
        <v>0</v>
      </c>
      <c r="K25" s="146">
        <f t="shared" si="5"/>
        <v>0</v>
      </c>
      <c r="L25" s="148" t="e">
        <f t="shared" si="2"/>
        <v>#DIV/0!</v>
      </c>
    </row>
    <row r="26" spans="1:12" s="112" customFormat="1" ht="21" customHeight="1" x14ac:dyDescent="0.2">
      <c r="A26" s="132"/>
      <c r="B26" s="149"/>
      <c r="C26" s="150"/>
      <c r="D26" s="181">
        <f>B26*C26</f>
        <v>0</v>
      </c>
      <c r="E26" s="18"/>
      <c r="F26" s="147"/>
      <c r="G26" s="193"/>
      <c r="H26" s="127"/>
      <c r="I26" s="146">
        <f t="shared" si="3"/>
        <v>0</v>
      </c>
      <c r="J26" s="146">
        <f t="shared" si="4"/>
        <v>0</v>
      </c>
      <c r="K26" s="146">
        <f t="shared" si="5"/>
        <v>0</v>
      </c>
      <c r="L26" s="148" t="e">
        <f t="shared" si="2"/>
        <v>#DIV/0!</v>
      </c>
    </row>
    <row r="27" spans="1:12" s="112" customFormat="1" ht="21" customHeight="1" x14ac:dyDescent="0.2">
      <c r="A27" s="141"/>
      <c r="B27" s="120"/>
      <c r="C27" s="121"/>
      <c r="D27" s="183">
        <f>B27*C27</f>
        <v>0</v>
      </c>
      <c r="E27" s="18"/>
      <c r="F27" s="147"/>
      <c r="G27" s="193"/>
      <c r="H27" s="127"/>
      <c r="I27" s="146">
        <f t="shared" si="3"/>
        <v>0</v>
      </c>
      <c r="J27" s="146">
        <f t="shared" si="4"/>
        <v>0</v>
      </c>
      <c r="K27" s="146">
        <f t="shared" si="5"/>
        <v>0</v>
      </c>
      <c r="L27" s="148" t="e">
        <f t="shared" si="2"/>
        <v>#DIV/0!</v>
      </c>
    </row>
    <row r="28" spans="1:12" s="112" customFormat="1" ht="21" customHeight="1" thickBot="1" x14ac:dyDescent="0.25">
      <c r="A28" s="135"/>
      <c r="B28" s="129"/>
      <c r="C28" s="136"/>
      <c r="D28" s="182">
        <f>B28*C28</f>
        <v>0</v>
      </c>
      <c r="E28" s="18"/>
      <c r="F28" s="147"/>
      <c r="G28" s="193"/>
      <c r="H28" s="127"/>
      <c r="I28" s="146">
        <f t="shared" si="3"/>
        <v>0</v>
      </c>
      <c r="J28" s="146">
        <f t="shared" si="4"/>
        <v>0</v>
      </c>
      <c r="K28" s="146">
        <f t="shared" si="5"/>
        <v>0</v>
      </c>
      <c r="L28" s="148" t="e">
        <f t="shared" si="2"/>
        <v>#DIV/0!</v>
      </c>
    </row>
    <row r="29" spans="1:12" s="112" customFormat="1" ht="25.5" customHeight="1" thickBot="1" x14ac:dyDescent="0.25">
      <c r="A29" s="151" t="s">
        <v>41</v>
      </c>
      <c r="B29" s="152">
        <f>B25+B21+B17+B14+B3</f>
        <v>0</v>
      </c>
      <c r="C29" s="153" t="e">
        <f>D29/B29</f>
        <v>#DIV/0!</v>
      </c>
      <c r="D29" s="154">
        <f>D25+D21+D17+D14+D3</f>
        <v>0</v>
      </c>
      <c r="E29" s="18"/>
      <c r="F29" s="147"/>
      <c r="G29" s="193"/>
      <c r="H29" s="127"/>
      <c r="I29" s="146">
        <f t="shared" si="3"/>
        <v>0</v>
      </c>
      <c r="J29" s="146">
        <f t="shared" si="4"/>
        <v>0</v>
      </c>
      <c r="K29" s="146">
        <f t="shared" si="5"/>
        <v>0</v>
      </c>
      <c r="L29" s="148" t="e">
        <f t="shared" si="2"/>
        <v>#DIV/0!</v>
      </c>
    </row>
    <row r="30" spans="1:12" s="159" customFormat="1" ht="70.5" customHeight="1" thickBot="1" x14ac:dyDescent="0.25">
      <c r="A30" s="155" t="s">
        <v>90</v>
      </c>
      <c r="B30" s="156">
        <f>B31</f>
        <v>0</v>
      </c>
      <c r="C30" s="157">
        <f>IF(D30=0,0,IF(D30=D31,15%,IF(D30=D32,7%)))</f>
        <v>0</v>
      </c>
      <c r="D30" s="158">
        <f>D31</f>
        <v>0</v>
      </c>
      <c r="E30" s="21"/>
      <c r="F30" s="147"/>
      <c r="G30" s="193"/>
      <c r="H30" s="127"/>
      <c r="I30" s="146">
        <f t="shared" si="3"/>
        <v>0</v>
      </c>
      <c r="J30" s="146">
        <f t="shared" si="4"/>
        <v>0</v>
      </c>
      <c r="K30" s="146">
        <f t="shared" si="5"/>
        <v>0</v>
      </c>
      <c r="L30" s="148" t="e">
        <f t="shared" si="2"/>
        <v>#DIV/0!</v>
      </c>
    </row>
    <row r="31" spans="1:12" s="112" customFormat="1" ht="23.25" customHeight="1" x14ac:dyDescent="0.2">
      <c r="A31" s="211" t="s">
        <v>79</v>
      </c>
      <c r="B31" s="213">
        <f>IF($A$31=0.07,$A$31*B29,IF($A$31=0.15,$A$31*B3,IF($A$31=0.02,$A$31*B29,IF($A$31=0.4,$A$31*B3,IF($A$31=0.01,$A$31*B29,0)))))</f>
        <v>0</v>
      </c>
      <c r="C31" s="213" t="e">
        <f t="shared" ref="C31" si="7">C3*15%</f>
        <v>#DIV/0!</v>
      </c>
      <c r="D31" s="213">
        <f>IF($A$31=0.07,$A$31*D29,IF($A$31=0.15,$A$31*D3,IF($A$31=0.02,$A$31*D29,IF($A$31=0.4,$A$31*D3,IF($A$31=0.01,$A$31*D29,0)))))</f>
        <v>0</v>
      </c>
      <c r="E31" s="18"/>
      <c r="F31" s="147"/>
      <c r="G31" s="193"/>
      <c r="H31" s="127"/>
      <c r="I31" s="146">
        <f t="shared" si="3"/>
        <v>0</v>
      </c>
      <c r="J31" s="146">
        <f t="shared" si="4"/>
        <v>0</v>
      </c>
      <c r="K31" s="146">
        <f t="shared" si="5"/>
        <v>0</v>
      </c>
      <c r="L31" s="148" t="e">
        <f t="shared" si="2"/>
        <v>#DIV/0!</v>
      </c>
    </row>
    <row r="32" spans="1:12" s="112" customFormat="1" ht="14.25" customHeight="1" thickBot="1" x14ac:dyDescent="0.25">
      <c r="A32" s="212"/>
      <c r="B32" s="214"/>
      <c r="C32" s="214"/>
      <c r="D32" s="214"/>
      <c r="E32" s="18"/>
      <c r="F32" s="66"/>
      <c r="G32" s="194"/>
      <c r="H32" s="67"/>
      <c r="I32" s="146">
        <f t="shared" si="3"/>
        <v>0</v>
      </c>
      <c r="J32" s="146">
        <f t="shared" si="4"/>
        <v>0</v>
      </c>
      <c r="K32" s="146">
        <f t="shared" si="5"/>
        <v>0</v>
      </c>
      <c r="L32" s="68" t="e">
        <f t="shared" si="2"/>
        <v>#DIV/0!</v>
      </c>
    </row>
    <row r="33" spans="1:16" s="159" customFormat="1" ht="33" customHeight="1" thickBot="1" x14ac:dyDescent="0.25">
      <c r="A33" s="160" t="s">
        <v>77</v>
      </c>
      <c r="B33" s="161">
        <f>IF($A$31=0.4,B3+B30,B29+B30)</f>
        <v>0</v>
      </c>
      <c r="C33" s="162" t="e">
        <f>D33/B33</f>
        <v>#DIV/0!</v>
      </c>
      <c r="D33" s="161">
        <f>IF($A$31=0.4,D3+D30,D29+D30)</f>
        <v>0</v>
      </c>
      <c r="E33" s="21"/>
      <c r="F33" s="163" t="s">
        <v>53</v>
      </c>
      <c r="G33" s="195">
        <f>G6+G12+G20</f>
        <v>0</v>
      </c>
      <c r="H33" s="196" t="e">
        <f>I33/G33</f>
        <v>#DIV/0!</v>
      </c>
      <c r="I33" s="179">
        <f>I6+I12+I20</f>
        <v>0</v>
      </c>
      <c r="J33" s="179">
        <f t="shared" ref="J33:K33" si="8">J6+J12+J20</f>
        <v>0</v>
      </c>
      <c r="K33" s="179">
        <f t="shared" si="8"/>
        <v>0</v>
      </c>
      <c r="L33" s="179" t="e">
        <f t="shared" si="2"/>
        <v>#DIV/0!</v>
      </c>
    </row>
    <row r="34" spans="1:16" s="159" customFormat="1" ht="29.25" customHeight="1" thickBot="1" x14ac:dyDescent="0.25">
      <c r="A34" s="215" t="s">
        <v>87</v>
      </c>
      <c r="B34" s="216"/>
      <c r="C34" s="175" t="s">
        <v>94</v>
      </c>
      <c r="D34" s="164" t="s">
        <v>40</v>
      </c>
      <c r="E34" s="21"/>
      <c r="F34" s="165"/>
      <c r="G34" s="166"/>
      <c r="H34" s="167"/>
      <c r="I34" s="166"/>
      <c r="J34" s="166"/>
      <c r="K34" s="166"/>
      <c r="L34" s="166"/>
    </row>
    <row r="35" spans="1:16" s="159" customFormat="1" ht="29.25" customHeight="1" thickBot="1" x14ac:dyDescent="0.25">
      <c r="A35" s="217"/>
      <c r="B35" s="218"/>
      <c r="C35" s="176"/>
      <c r="D35" s="174">
        <f>D33*C35</f>
        <v>0</v>
      </c>
      <c r="E35" s="21"/>
      <c r="F35" s="165"/>
      <c r="G35" s="166"/>
      <c r="H35" s="167"/>
      <c r="I35" s="166"/>
      <c r="J35" s="166"/>
      <c r="K35" s="166"/>
      <c r="L35" s="166"/>
    </row>
    <row r="36" spans="1:16" s="159" customFormat="1" ht="33" customHeight="1" thickBot="1" x14ac:dyDescent="0.25">
      <c r="A36" s="177" t="s">
        <v>39</v>
      </c>
      <c r="B36" s="173">
        <f>B33*C35</f>
        <v>0</v>
      </c>
      <c r="C36" s="178">
        <f>C35</f>
        <v>0</v>
      </c>
      <c r="D36" s="161">
        <f>D33-D35</f>
        <v>0</v>
      </c>
      <c r="E36" s="18"/>
    </row>
    <row r="37" spans="1:16" s="159" customFormat="1" ht="54" customHeight="1" x14ac:dyDescent="0.2">
      <c r="A37" s="207" t="s">
        <v>88</v>
      </c>
      <c r="B37" s="207"/>
      <c r="C37" s="207"/>
      <c r="D37" s="207"/>
      <c r="E37" s="18"/>
      <c r="F37" s="168"/>
      <c r="G37" s="168"/>
      <c r="H37" s="168"/>
      <c r="I37" s="168"/>
      <c r="J37" s="168"/>
      <c r="K37" s="168"/>
      <c r="L37" s="168"/>
      <c r="M37" s="169"/>
      <c r="N37" s="169"/>
      <c r="O37" s="169"/>
      <c r="P37" s="169"/>
    </row>
    <row r="38" spans="1:16" ht="15.75" customHeight="1" x14ac:dyDescent="0.2">
      <c r="A38" s="51"/>
      <c r="B38" s="49"/>
      <c r="C38" s="50"/>
      <c r="D38" s="49"/>
      <c r="E38" s="48"/>
      <c r="F38" s="52"/>
      <c r="G38" s="52"/>
      <c r="H38" s="52"/>
      <c r="I38" s="52"/>
      <c r="J38" s="52"/>
      <c r="K38" s="52"/>
      <c r="L38" s="52"/>
      <c r="M38" s="9"/>
      <c r="N38" s="9"/>
      <c r="O38" s="9"/>
      <c r="P38" s="9"/>
    </row>
    <row r="39" spans="1:16" x14ac:dyDescent="0.2">
      <c r="A39" s="51"/>
      <c r="B39" s="49"/>
      <c r="C39" s="50"/>
      <c r="D39" s="49"/>
      <c r="E39" s="48"/>
      <c r="F39" s="47"/>
      <c r="G39" s="46"/>
      <c r="H39" s="45"/>
      <c r="I39" s="46"/>
      <c r="J39" s="46"/>
      <c r="K39" s="46"/>
      <c r="L39" s="45"/>
    </row>
    <row r="40" spans="1:16" ht="14.25" x14ac:dyDescent="0.2">
      <c r="F40" s="9"/>
      <c r="G40" s="12"/>
      <c r="H40" s="10"/>
      <c r="I40" s="12"/>
      <c r="J40" s="12"/>
      <c r="K40" s="12"/>
      <c r="L40" s="10"/>
    </row>
    <row r="41" spans="1:16" ht="14.25" x14ac:dyDescent="0.2">
      <c r="F41" s="8"/>
      <c r="G41" s="14"/>
      <c r="H41" s="15"/>
      <c r="I41" s="14"/>
      <c r="J41" s="14"/>
      <c r="K41" s="14"/>
      <c r="L41" s="10"/>
    </row>
    <row r="42" spans="1:16" ht="14.25" x14ac:dyDescent="0.2">
      <c r="F42" s="6"/>
      <c r="G42" s="14"/>
      <c r="H42" s="15"/>
      <c r="I42" s="14"/>
      <c r="J42" s="14"/>
      <c r="K42" s="14"/>
      <c r="L42" s="10"/>
    </row>
    <row r="43" spans="1:16" x14ac:dyDescent="0.2">
      <c r="F43" s="8"/>
      <c r="G43" s="12"/>
      <c r="H43" s="10"/>
      <c r="I43" s="12"/>
      <c r="J43" s="12"/>
      <c r="K43" s="12"/>
      <c r="L43" s="10"/>
    </row>
  </sheetData>
  <mergeCells count="7">
    <mergeCell ref="A37:D37"/>
    <mergeCell ref="A1:L1"/>
    <mergeCell ref="A31:A32"/>
    <mergeCell ref="B31:B32"/>
    <mergeCell ref="C31:C32"/>
    <mergeCell ref="D31:D32"/>
    <mergeCell ref="A34:B35"/>
  </mergeCells>
  <printOptions horizontalCentered="1" verticalCentered="1"/>
  <pageMargins left="0" right="0" top="0.74803149606299213" bottom="0.55118110236220474" header="0.31496062992125984" footer="0.51181102362204722"/>
  <pageSetup paperSize="9" scale="38" orientation="portrait" r:id="rId1"/>
  <headerFooter alignWithMargins="0">
    <oddFooter>&amp;R&amp;G &amp;"Arial,Italique"&amp;8Projet cofinancé par le Fonds Européen Asile Migration et Intégration</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Feuil1!$B$7:$B$12</xm:f>
          </x14:formula1>
          <xm:sqref>A31:A32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90" zoomScaleNormal="90" workbookViewId="0">
      <selection activeCell="A24" sqref="A24:A25"/>
    </sheetView>
  </sheetViews>
  <sheetFormatPr baseColWidth="10" defaultRowHeight="12.75" x14ac:dyDescent="0.2"/>
  <cols>
    <col min="1" max="1" width="51.140625" customWidth="1"/>
    <col min="2" max="2" width="62.140625" customWidth="1"/>
    <col min="3" max="3" width="20.140625" customWidth="1"/>
    <col min="4" max="4" width="55" customWidth="1"/>
  </cols>
  <sheetData>
    <row r="1" spans="1:4" ht="103.5" customHeight="1" x14ac:dyDescent="0.2">
      <c r="A1" s="197" t="s">
        <v>49</v>
      </c>
      <c r="B1" s="198"/>
      <c r="C1" s="198"/>
      <c r="D1" s="198"/>
    </row>
    <row r="3" spans="1:4" s="102" customFormat="1" ht="16.5" customHeight="1" x14ac:dyDescent="0.2">
      <c r="A3" s="219" t="s">
        <v>84</v>
      </c>
      <c r="B3" s="219"/>
      <c r="C3" s="220"/>
      <c r="D3" s="220"/>
    </row>
    <row r="4" spans="1:4" s="102" customFormat="1" ht="11.25" customHeight="1" x14ac:dyDescent="0.2"/>
    <row r="5" spans="1:4" s="102" customFormat="1" ht="42.75" customHeight="1" x14ac:dyDescent="0.2">
      <c r="A5" s="95"/>
      <c r="B5" s="103" t="s">
        <v>21</v>
      </c>
      <c r="C5" s="92" t="s">
        <v>36</v>
      </c>
      <c r="D5" s="92" t="s">
        <v>14</v>
      </c>
    </row>
    <row r="6" spans="1:4" s="102" customFormat="1" ht="20.25" customHeight="1" x14ac:dyDescent="0.2">
      <c r="A6" s="104" t="s">
        <v>20</v>
      </c>
      <c r="B6" s="96"/>
      <c r="C6" s="96"/>
      <c r="D6" s="96"/>
    </row>
    <row r="7" spans="1:4" s="102" customFormat="1" ht="45" customHeight="1" x14ac:dyDescent="0.2">
      <c r="A7" s="97" t="s">
        <v>16</v>
      </c>
      <c r="B7" s="221" t="s">
        <v>17</v>
      </c>
      <c r="C7" s="221"/>
      <c r="D7" s="221"/>
    </row>
    <row r="8" spans="1:4" s="102" customFormat="1" ht="45" customHeight="1" x14ac:dyDescent="0.2">
      <c r="A8" s="98" t="s">
        <v>85</v>
      </c>
      <c r="B8" s="99"/>
      <c r="C8" s="94"/>
      <c r="D8" s="94"/>
    </row>
    <row r="9" spans="1:4" s="102" customFormat="1" ht="45" customHeight="1" x14ac:dyDescent="0.2">
      <c r="A9" s="98" t="s">
        <v>19</v>
      </c>
      <c r="B9" s="99"/>
      <c r="C9" s="94"/>
      <c r="D9" s="94"/>
    </row>
    <row r="10" spans="1:4" s="102" customFormat="1" ht="45" customHeight="1" x14ac:dyDescent="0.2">
      <c r="A10" s="98" t="s">
        <v>18</v>
      </c>
      <c r="B10" s="99"/>
      <c r="C10" s="94"/>
      <c r="D10" s="94"/>
    </row>
    <row r="11" spans="1:4" s="102" customFormat="1" ht="45" customHeight="1" x14ac:dyDescent="0.2">
      <c r="A11" s="98" t="s">
        <v>74</v>
      </c>
      <c r="B11" s="99"/>
      <c r="C11" s="94"/>
      <c r="D11" s="94"/>
    </row>
    <row r="12" spans="1:4" s="102" customFormat="1" ht="20.25" customHeight="1" x14ac:dyDescent="0.2">
      <c r="A12" s="105" t="s">
        <v>22</v>
      </c>
      <c r="B12" s="96"/>
      <c r="C12" s="96"/>
      <c r="D12" s="96"/>
    </row>
    <row r="13" spans="1:4" s="102" customFormat="1" ht="54.75" customHeight="1" x14ac:dyDescent="0.2">
      <c r="A13" s="100" t="s">
        <v>75</v>
      </c>
      <c r="B13" s="101" t="s">
        <v>47</v>
      </c>
      <c r="C13" s="94"/>
      <c r="D13" s="94"/>
    </row>
    <row r="14" spans="1:4" s="102" customFormat="1" ht="28.5" customHeight="1" x14ac:dyDescent="0.2">
      <c r="A14" s="106"/>
    </row>
    <row r="15" spans="1:4" s="102" customFormat="1" ht="21.75" customHeight="1" x14ac:dyDescent="0.2">
      <c r="A15" s="228" t="s">
        <v>34</v>
      </c>
      <c r="B15" s="228"/>
      <c r="C15" s="228" t="s">
        <v>35</v>
      </c>
      <c r="D15" s="228"/>
    </row>
    <row r="16" spans="1:4" s="102" customFormat="1" ht="27.75" customHeight="1" x14ac:dyDescent="0.2">
      <c r="A16" s="230"/>
      <c r="B16" s="230"/>
      <c r="C16" s="229"/>
      <c r="D16" s="229"/>
    </row>
    <row r="17" spans="1:4" s="102" customFormat="1" ht="13.5" thickBot="1" x14ac:dyDescent="0.25"/>
    <row r="18" spans="1:4" s="95" customFormat="1" ht="63" customHeight="1" x14ac:dyDescent="0.2">
      <c r="A18" s="222" t="s">
        <v>86</v>
      </c>
      <c r="B18" s="223"/>
      <c r="C18" s="223"/>
      <c r="D18" s="224"/>
    </row>
    <row r="19" spans="1:4" s="95" customFormat="1" ht="27.75" customHeight="1" thickBot="1" x14ac:dyDescent="0.25">
      <c r="A19" s="225" t="s">
        <v>37</v>
      </c>
      <c r="B19" s="226"/>
      <c r="C19" s="226"/>
      <c r="D19" s="227"/>
    </row>
    <row r="20" spans="1:4" x14ac:dyDescent="0.2">
      <c r="A20" s="44"/>
      <c r="B20" s="44"/>
      <c r="C20" s="44"/>
      <c r="D20" s="44"/>
    </row>
  </sheetData>
  <mergeCells count="9">
    <mergeCell ref="A1:D1"/>
    <mergeCell ref="A3:D3"/>
    <mergeCell ref="B7:D7"/>
    <mergeCell ref="A18:D18"/>
    <mergeCell ref="A19:D19"/>
    <mergeCell ref="C15:D15"/>
    <mergeCell ref="C16:D16"/>
    <mergeCell ref="A15:B15"/>
    <mergeCell ref="A16:B1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topLeftCell="A4" zoomScale="90" zoomScaleNormal="90" workbookViewId="0">
      <selection activeCell="D21" sqref="D21"/>
    </sheetView>
  </sheetViews>
  <sheetFormatPr baseColWidth="10" defaultColWidth="4.7109375" defaultRowHeight="12.75" x14ac:dyDescent="0.2"/>
  <cols>
    <col min="1" max="1" width="38.140625" style="3" customWidth="1"/>
    <col min="2" max="2" width="18.7109375" style="3" customWidth="1"/>
    <col min="3" max="5" width="14.7109375" style="2" customWidth="1"/>
    <col min="6" max="6" width="23.85546875" style="2" customWidth="1"/>
    <col min="7" max="8" width="28.7109375" style="2" customWidth="1"/>
    <col min="9" max="16384" width="4.7109375" style="3"/>
  </cols>
  <sheetData>
    <row r="1" spans="1:9" ht="115.15" customHeight="1" thickBot="1" x14ac:dyDescent="0.25">
      <c r="A1" s="231" t="s">
        <v>50</v>
      </c>
      <c r="B1" s="232"/>
      <c r="C1" s="232"/>
      <c r="D1" s="232"/>
      <c r="E1" s="232"/>
      <c r="F1" s="232"/>
      <c r="G1" s="232"/>
      <c r="H1" s="233"/>
      <c r="I1" s="22"/>
    </row>
    <row r="2" spans="1:9" s="2" customFormat="1" ht="81" customHeight="1" thickBot="1" x14ac:dyDescent="0.25">
      <c r="A2" s="64" t="s">
        <v>0</v>
      </c>
      <c r="B2" s="61" t="s">
        <v>13</v>
      </c>
      <c r="C2" s="23" t="s">
        <v>1</v>
      </c>
      <c r="D2" s="23" t="s">
        <v>48</v>
      </c>
      <c r="E2" s="24" t="s">
        <v>11</v>
      </c>
      <c r="F2" s="25" t="s">
        <v>15</v>
      </c>
      <c r="G2" s="26" t="s">
        <v>10</v>
      </c>
      <c r="H2" s="27" t="s">
        <v>2</v>
      </c>
      <c r="I2" s="28"/>
    </row>
    <row r="3" spans="1:9" ht="20.25" customHeight="1" x14ac:dyDescent="0.2">
      <c r="A3" s="63"/>
      <c r="B3" s="58"/>
      <c r="C3" s="29"/>
      <c r="D3" s="29"/>
      <c r="E3" s="30" t="str">
        <f>IF(C3&lt;&gt;0,D3/C3,"-")</f>
        <v>-</v>
      </c>
      <c r="F3" s="31"/>
      <c r="G3" s="32"/>
      <c r="H3" s="37" t="str">
        <f t="shared" ref="H3:H12" si="0">IF(G3&lt;&gt;0,E3*G3,"-")</f>
        <v>-</v>
      </c>
      <c r="I3" s="22"/>
    </row>
    <row r="4" spans="1:9" ht="20.25" customHeight="1" x14ac:dyDescent="0.2">
      <c r="A4" s="62"/>
      <c r="B4" s="59"/>
      <c r="C4" s="33"/>
      <c r="D4" s="33"/>
      <c r="E4" s="34" t="str">
        <f t="shared" ref="E4:E12" si="1">IF(C4&lt;&gt;0,D4/C4,"-")</f>
        <v>-</v>
      </c>
      <c r="F4" s="35"/>
      <c r="G4" s="36"/>
      <c r="H4" s="37" t="str">
        <f t="shared" si="0"/>
        <v>-</v>
      </c>
      <c r="I4" s="22"/>
    </row>
    <row r="5" spans="1:9" ht="20.25" customHeight="1" x14ac:dyDescent="0.2">
      <c r="A5" s="62"/>
      <c r="B5" s="60"/>
      <c r="C5" s="33"/>
      <c r="D5" s="33"/>
      <c r="E5" s="34" t="str">
        <f t="shared" si="1"/>
        <v>-</v>
      </c>
      <c r="F5" s="35"/>
      <c r="G5" s="36"/>
      <c r="H5" s="37" t="str">
        <f t="shared" si="0"/>
        <v>-</v>
      </c>
      <c r="I5" s="22"/>
    </row>
    <row r="6" spans="1:9" ht="20.25" customHeight="1" x14ac:dyDescent="0.2">
      <c r="A6" s="62"/>
      <c r="B6" s="59"/>
      <c r="C6" s="33"/>
      <c r="D6" s="33"/>
      <c r="E6" s="34" t="str">
        <f t="shared" si="1"/>
        <v>-</v>
      </c>
      <c r="F6" s="35"/>
      <c r="G6" s="36"/>
      <c r="H6" s="37" t="str">
        <f t="shared" si="0"/>
        <v>-</v>
      </c>
      <c r="I6" s="22"/>
    </row>
    <row r="7" spans="1:9" ht="20.25" customHeight="1" x14ac:dyDescent="0.2">
      <c r="A7" s="62"/>
      <c r="B7" s="59"/>
      <c r="C7" s="33"/>
      <c r="D7" s="33"/>
      <c r="E7" s="34" t="str">
        <f t="shared" si="1"/>
        <v>-</v>
      </c>
      <c r="F7" s="35"/>
      <c r="G7" s="36"/>
      <c r="H7" s="37" t="str">
        <f t="shared" si="0"/>
        <v>-</v>
      </c>
      <c r="I7" s="22"/>
    </row>
    <row r="8" spans="1:9" ht="20.25" customHeight="1" x14ac:dyDescent="0.2">
      <c r="A8" s="62"/>
      <c r="B8" s="60"/>
      <c r="C8" s="33"/>
      <c r="D8" s="33"/>
      <c r="E8" s="34" t="str">
        <f t="shared" si="1"/>
        <v>-</v>
      </c>
      <c r="F8" s="35"/>
      <c r="G8" s="36"/>
      <c r="H8" s="37" t="str">
        <f t="shared" si="0"/>
        <v>-</v>
      </c>
      <c r="I8" s="22"/>
    </row>
    <row r="9" spans="1:9" ht="20.25" customHeight="1" x14ac:dyDescent="0.2">
      <c r="A9" s="62"/>
      <c r="B9" s="59"/>
      <c r="C9" s="33"/>
      <c r="D9" s="33"/>
      <c r="E9" s="34" t="str">
        <f t="shared" si="1"/>
        <v>-</v>
      </c>
      <c r="F9" s="35"/>
      <c r="G9" s="36"/>
      <c r="H9" s="37" t="str">
        <f t="shared" si="0"/>
        <v>-</v>
      </c>
      <c r="I9" s="22"/>
    </row>
    <row r="10" spans="1:9" ht="20.25" customHeight="1" x14ac:dyDescent="0.2">
      <c r="A10" s="62"/>
      <c r="B10" s="59"/>
      <c r="C10" s="33"/>
      <c r="D10" s="33"/>
      <c r="E10" s="34" t="str">
        <f t="shared" si="1"/>
        <v>-</v>
      </c>
      <c r="F10" s="35"/>
      <c r="G10" s="36"/>
      <c r="H10" s="37" t="str">
        <f t="shared" si="0"/>
        <v>-</v>
      </c>
      <c r="I10" s="22"/>
    </row>
    <row r="11" spans="1:9" ht="20.25" customHeight="1" x14ac:dyDescent="0.2">
      <c r="A11" s="62"/>
      <c r="B11" s="59"/>
      <c r="C11" s="33"/>
      <c r="D11" s="33"/>
      <c r="E11" s="34" t="str">
        <f t="shared" si="1"/>
        <v>-</v>
      </c>
      <c r="F11" s="35"/>
      <c r="G11" s="36"/>
      <c r="H11" s="37" t="str">
        <f t="shared" si="0"/>
        <v>-</v>
      </c>
      <c r="I11" s="22"/>
    </row>
    <row r="12" spans="1:9" ht="20.25" customHeight="1" thickBot="1" x14ac:dyDescent="0.25">
      <c r="A12" s="62"/>
      <c r="B12" s="59"/>
      <c r="C12" s="33"/>
      <c r="D12" s="33"/>
      <c r="E12" s="34" t="str">
        <f t="shared" si="1"/>
        <v>-</v>
      </c>
      <c r="F12" s="35"/>
      <c r="G12" s="36"/>
      <c r="H12" s="37" t="str">
        <f t="shared" si="0"/>
        <v>-</v>
      </c>
      <c r="I12" s="22"/>
    </row>
    <row r="13" spans="1:9" s="4" customFormat="1" ht="38.25" customHeight="1" thickBot="1" x14ac:dyDescent="0.25">
      <c r="A13" s="234" t="s">
        <v>52</v>
      </c>
      <c r="B13" s="235"/>
      <c r="C13" s="235"/>
      <c r="D13" s="235"/>
      <c r="E13" s="235"/>
      <c r="F13" s="236"/>
      <c r="G13" s="65">
        <f>SUM(G3:G12)</f>
        <v>0</v>
      </c>
      <c r="H13" s="38">
        <f>SUM(H3:H12)</f>
        <v>0</v>
      </c>
      <c r="I13" s="39"/>
    </row>
    <row r="14" spans="1:9" ht="15.75" x14ac:dyDescent="0.2">
      <c r="A14" s="40"/>
      <c r="B14" s="40"/>
      <c r="C14" s="41"/>
      <c r="D14" s="41"/>
      <c r="E14" s="41"/>
      <c r="F14" s="41"/>
      <c r="G14" s="41"/>
      <c r="H14" s="41"/>
      <c r="I14" s="22"/>
    </row>
    <row r="15" spans="1:9" ht="15" customHeight="1" x14ac:dyDescent="0.25">
      <c r="A15" s="42"/>
      <c r="B15" s="43"/>
      <c r="C15" s="43"/>
      <c r="D15" s="43"/>
      <c r="E15" s="41"/>
      <c r="F15" s="41"/>
      <c r="G15" s="41"/>
      <c r="H15" s="41"/>
      <c r="I15" s="22"/>
    </row>
    <row r="16" spans="1:9" ht="15" customHeight="1" x14ac:dyDescent="0.25">
      <c r="A16" s="17"/>
      <c r="B16" s="17"/>
      <c r="C16" s="17"/>
      <c r="D16" s="17"/>
      <c r="E16" s="16"/>
      <c r="F16" s="16"/>
      <c r="G16" s="16"/>
      <c r="H16" s="16"/>
    </row>
  </sheetData>
  <mergeCells count="2">
    <mergeCell ref="A1:H1"/>
    <mergeCell ref="A13:F13"/>
  </mergeCells>
  <phoneticPr fontId="2" type="noConversion"/>
  <printOptions horizontalCentered="1" verticalCentered="1"/>
  <pageMargins left="0" right="0" top="0.98425196850393704" bottom="0.98425196850393704" header="0.51181102362204722" footer="0.51181102362204722"/>
  <pageSetup paperSize="9" scale="71" fitToHeight="0" orientation="landscape" r:id="rId1"/>
  <headerFooter alignWithMargins="0">
    <oddFooter xml:space="preserve">&amp;RProjet cofinancé par le Fonds Européen Asile Migration et Intégration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4" zoomScale="90" zoomScaleNormal="90" workbookViewId="0">
      <selection activeCell="B15" sqref="B15"/>
    </sheetView>
  </sheetViews>
  <sheetFormatPr baseColWidth="10" defaultRowHeight="12.75" x14ac:dyDescent="0.2"/>
  <cols>
    <col min="1" max="1" width="29.140625" customWidth="1"/>
    <col min="2" max="2" width="32.5703125" customWidth="1"/>
    <col min="3" max="4" width="19.140625" customWidth="1"/>
    <col min="5" max="6" width="19.85546875" customWidth="1"/>
    <col min="7" max="8" width="14.140625" customWidth="1"/>
    <col min="9" max="9" width="18.140625" customWidth="1"/>
  </cols>
  <sheetData>
    <row r="1" spans="1:9" ht="18.75" customHeight="1" x14ac:dyDescent="0.2">
      <c r="A1" s="198" t="s">
        <v>51</v>
      </c>
      <c r="B1" s="198"/>
      <c r="C1" s="198"/>
      <c r="D1" s="198"/>
      <c r="E1" s="198"/>
      <c r="F1" s="198"/>
      <c r="G1" s="198"/>
      <c r="H1" s="198"/>
      <c r="I1" s="198"/>
    </row>
    <row r="2" spans="1:9" x14ac:dyDescent="0.2">
      <c r="A2" s="198"/>
      <c r="B2" s="198"/>
      <c r="C2" s="198"/>
      <c r="D2" s="198"/>
      <c r="E2" s="198"/>
      <c r="F2" s="198"/>
      <c r="G2" s="198"/>
      <c r="H2" s="198"/>
      <c r="I2" s="198"/>
    </row>
    <row r="3" spans="1:9" x14ac:dyDescent="0.2">
      <c r="A3" s="198"/>
      <c r="B3" s="198"/>
      <c r="C3" s="198"/>
      <c r="D3" s="198"/>
      <c r="E3" s="198"/>
      <c r="F3" s="198"/>
      <c r="G3" s="198"/>
      <c r="H3" s="198"/>
      <c r="I3" s="198"/>
    </row>
    <row r="4" spans="1:9" x14ac:dyDescent="0.2">
      <c r="A4" s="198"/>
      <c r="B4" s="198"/>
      <c r="C4" s="198"/>
      <c r="D4" s="198"/>
      <c r="E4" s="198"/>
      <c r="F4" s="198"/>
      <c r="G4" s="198"/>
      <c r="H4" s="198"/>
      <c r="I4" s="198"/>
    </row>
    <row r="5" spans="1:9" x14ac:dyDescent="0.2">
      <c r="A5" s="198"/>
      <c r="B5" s="198"/>
      <c r="C5" s="198"/>
      <c r="D5" s="198"/>
      <c r="E5" s="198"/>
      <c r="F5" s="198"/>
      <c r="G5" s="198"/>
      <c r="H5" s="198"/>
      <c r="I5" s="198"/>
    </row>
    <row r="6" spans="1:9" x14ac:dyDescent="0.2">
      <c r="A6" s="198"/>
      <c r="B6" s="198"/>
      <c r="C6" s="198"/>
      <c r="D6" s="198"/>
      <c r="E6" s="198"/>
      <c r="F6" s="198"/>
      <c r="G6" s="198"/>
      <c r="H6" s="198"/>
      <c r="I6" s="198"/>
    </row>
    <row r="7" spans="1:9" x14ac:dyDescent="0.2">
      <c r="A7" s="198"/>
      <c r="B7" s="198"/>
      <c r="C7" s="198"/>
      <c r="D7" s="198"/>
      <c r="E7" s="198"/>
      <c r="F7" s="198"/>
      <c r="G7" s="198"/>
      <c r="H7" s="198"/>
      <c r="I7" s="198"/>
    </row>
    <row r="8" spans="1:9" x14ac:dyDescent="0.2">
      <c r="A8" s="198"/>
      <c r="B8" s="198"/>
      <c r="C8" s="198"/>
      <c r="D8" s="198"/>
      <c r="E8" s="198"/>
      <c r="F8" s="198"/>
      <c r="G8" s="198"/>
      <c r="H8" s="198"/>
      <c r="I8" s="198"/>
    </row>
    <row r="9" spans="1:9" x14ac:dyDescent="0.2">
      <c r="A9" s="198"/>
      <c r="B9" s="198"/>
      <c r="C9" s="198"/>
      <c r="D9" s="198"/>
      <c r="E9" s="198"/>
      <c r="F9" s="198"/>
      <c r="G9" s="198"/>
      <c r="H9" s="198"/>
      <c r="I9" s="198"/>
    </row>
    <row r="10" spans="1:9" s="95" customFormat="1" x14ac:dyDescent="0.2">
      <c r="A10" s="239" t="s">
        <v>33</v>
      </c>
      <c r="B10" s="240" t="s">
        <v>23</v>
      </c>
      <c r="C10" s="240" t="s">
        <v>24</v>
      </c>
      <c r="D10" s="240" t="s">
        <v>25</v>
      </c>
      <c r="E10" s="239" t="s">
        <v>26</v>
      </c>
      <c r="F10" s="239"/>
      <c r="G10" s="239" t="s">
        <v>27</v>
      </c>
      <c r="H10" s="239"/>
      <c r="I10" s="240" t="s">
        <v>30</v>
      </c>
    </row>
    <row r="11" spans="1:9" s="95" customFormat="1" ht="51" x14ac:dyDescent="0.2">
      <c r="A11" s="239"/>
      <c r="B11" s="240"/>
      <c r="C11" s="240"/>
      <c r="D11" s="240"/>
      <c r="E11" s="93" t="s">
        <v>31</v>
      </c>
      <c r="F11" s="93" t="s">
        <v>32</v>
      </c>
      <c r="G11" s="93" t="s">
        <v>28</v>
      </c>
      <c r="H11" s="93" t="s">
        <v>29</v>
      </c>
      <c r="I11" s="240"/>
    </row>
    <row r="12" spans="1:9" s="95" customFormat="1" ht="23.25" customHeight="1" x14ac:dyDescent="0.2">
      <c r="A12" s="237" t="s">
        <v>82</v>
      </c>
      <c r="B12" s="94"/>
      <c r="C12" s="94"/>
      <c r="D12" s="94"/>
      <c r="E12" s="94"/>
      <c r="F12" s="94"/>
      <c r="G12" s="94"/>
      <c r="H12" s="94"/>
      <c r="I12" s="94"/>
    </row>
    <row r="13" spans="1:9" s="95" customFormat="1" ht="23.25" customHeight="1" x14ac:dyDescent="0.2">
      <c r="A13" s="237"/>
      <c r="B13" s="94"/>
      <c r="C13" s="94"/>
      <c r="D13" s="94"/>
      <c r="E13" s="94"/>
      <c r="F13" s="94"/>
      <c r="G13" s="94"/>
      <c r="H13" s="94"/>
      <c r="I13" s="94"/>
    </row>
    <row r="14" spans="1:9" s="95" customFormat="1" ht="23.25" customHeight="1" x14ac:dyDescent="0.2">
      <c r="A14" s="237"/>
      <c r="B14" s="94"/>
      <c r="C14" s="94"/>
      <c r="D14" s="94"/>
      <c r="E14" s="94"/>
      <c r="F14" s="94"/>
      <c r="G14" s="94"/>
      <c r="H14" s="94"/>
      <c r="I14" s="94"/>
    </row>
    <row r="15" spans="1:9" s="95" customFormat="1" ht="23.25" customHeight="1" x14ac:dyDescent="0.2">
      <c r="A15" s="237"/>
      <c r="B15" s="94"/>
      <c r="C15" s="94"/>
      <c r="D15" s="94"/>
      <c r="E15" s="94"/>
      <c r="F15" s="94"/>
      <c r="G15" s="94"/>
      <c r="H15" s="94"/>
      <c r="I15" s="94"/>
    </row>
    <row r="16" spans="1:9" s="95" customFormat="1" ht="23.25" customHeight="1" x14ac:dyDescent="0.2">
      <c r="A16" s="237" t="s">
        <v>83</v>
      </c>
      <c r="B16" s="94"/>
      <c r="C16" s="94"/>
      <c r="D16" s="94"/>
      <c r="E16" s="94"/>
      <c r="F16" s="94"/>
      <c r="G16" s="94"/>
      <c r="H16" s="94"/>
      <c r="I16" s="94"/>
    </row>
    <row r="17" spans="1:9" s="95" customFormat="1" ht="23.25" customHeight="1" x14ac:dyDescent="0.2">
      <c r="A17" s="237"/>
      <c r="B17" s="94"/>
      <c r="C17" s="94"/>
      <c r="D17" s="94"/>
      <c r="E17" s="94"/>
      <c r="F17" s="94"/>
      <c r="G17" s="94"/>
      <c r="H17" s="94"/>
      <c r="I17" s="94"/>
    </row>
    <row r="18" spans="1:9" s="95" customFormat="1" ht="23.25" customHeight="1" x14ac:dyDescent="0.2">
      <c r="A18" s="237"/>
      <c r="B18" s="94"/>
      <c r="C18" s="94"/>
      <c r="D18" s="94"/>
      <c r="E18" s="94"/>
      <c r="F18" s="94"/>
      <c r="G18" s="94"/>
      <c r="H18" s="94"/>
      <c r="I18" s="94"/>
    </row>
    <row r="19" spans="1:9" s="95" customFormat="1" x14ac:dyDescent="0.2"/>
    <row r="20" spans="1:9" s="95" customFormat="1" x14ac:dyDescent="0.2">
      <c r="A20" s="238" t="s">
        <v>38</v>
      </c>
      <c r="B20" s="238"/>
      <c r="C20" s="238"/>
      <c r="D20" s="238"/>
      <c r="E20" s="238"/>
      <c r="F20" s="238"/>
      <c r="G20" s="238"/>
      <c r="H20" s="238"/>
      <c r="I20" s="238"/>
    </row>
  </sheetData>
  <mergeCells count="11">
    <mergeCell ref="A1:I9"/>
    <mergeCell ref="A16:A18"/>
    <mergeCell ref="A20:I20"/>
    <mergeCell ref="E10:F10"/>
    <mergeCell ref="G10:H10"/>
    <mergeCell ref="D10:D11"/>
    <mergeCell ref="C10:C11"/>
    <mergeCell ref="B10:B11"/>
    <mergeCell ref="I10:I11"/>
    <mergeCell ref="A10:A11"/>
    <mergeCell ref="A12:A1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B12"/>
  <sheetViews>
    <sheetView workbookViewId="0">
      <selection activeCell="E7" sqref="E7"/>
    </sheetView>
  </sheetViews>
  <sheetFormatPr baseColWidth="10" defaultRowHeight="12.75" x14ac:dyDescent="0.2"/>
  <cols>
    <col min="2" max="2" width="18" customWidth="1"/>
  </cols>
  <sheetData>
    <row r="6" spans="2:2" x14ac:dyDescent="0.2">
      <c r="B6" s="87" t="s">
        <v>78</v>
      </c>
    </row>
    <row r="7" spans="2:2" ht="38.25" x14ac:dyDescent="0.2">
      <c r="B7" s="88" t="s">
        <v>79</v>
      </c>
    </row>
    <row r="8" spans="2:2" x14ac:dyDescent="0.2">
      <c r="B8" s="89">
        <v>0.01</v>
      </c>
    </row>
    <row r="9" spans="2:2" x14ac:dyDescent="0.2">
      <c r="B9" s="89">
        <v>0.02</v>
      </c>
    </row>
    <row r="10" spans="2:2" x14ac:dyDescent="0.2">
      <c r="B10" s="89">
        <v>7.0000000000000007E-2</v>
      </c>
    </row>
    <row r="11" spans="2:2" x14ac:dyDescent="0.2">
      <c r="B11" s="89">
        <v>0.15</v>
      </c>
    </row>
    <row r="12" spans="2:2" x14ac:dyDescent="0.2">
      <c r="B12" s="89">
        <v>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Recapitulatif</vt:lpstr>
      <vt:lpstr>Plan de financement</vt:lpstr>
      <vt:lpstr>Détail des dépenses du projet</vt:lpstr>
      <vt:lpstr>Détail des frais de personnel</vt:lpstr>
      <vt:lpstr>Détail des ressources du projet</vt:lpstr>
      <vt:lpstr>Feuil1</vt:lpstr>
      <vt:lpstr>'Plan de financement'!_ftnref1</vt:lpstr>
      <vt:lpstr>'Détail des frais de personnel'!Zone_d_impression</vt:lpstr>
      <vt:lpstr>'Plan de financement'!Zone_d_impression</vt:lpstr>
    </vt:vector>
  </TitlesOfParts>
  <Company>MIAT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Marilyn LAFFAITEUR</dc:creator>
  <cp:lastModifiedBy>COMES Anne</cp:lastModifiedBy>
  <cp:lastPrinted>2024-07-19T08:28:18Z</cp:lastPrinted>
  <dcterms:created xsi:type="dcterms:W3CDTF">2013-01-14T08:42:21Z</dcterms:created>
  <dcterms:modified xsi:type="dcterms:W3CDTF">2024-07-19T12:55:32Z</dcterms:modified>
</cp:coreProperties>
</file>