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tabRatio="967" firstSheet="3" activeTab="8"/>
  </bookViews>
  <sheets>
    <sheet name="Plan de financement TOTAL" sheetId="1" r:id="rId1"/>
    <sheet name="Détail frais de personnel 2016" sheetId="2" r:id="rId2"/>
    <sheet name=" Plan de financement 2016" sheetId="3" r:id="rId3"/>
    <sheet name="Détail frais personnel 2017" sheetId="4" r:id="rId4"/>
    <sheet name="Plan de financement 2017" sheetId="5" r:id="rId5"/>
    <sheet name="Détail frais personnel 2018" sheetId="6" r:id="rId6"/>
    <sheet name="Plan de financement 2018" sheetId="7" r:id="rId7"/>
    <sheet name="Détail frais personnel 2019" sheetId="8" r:id="rId8"/>
    <sheet name="Plan de financement 2019" sheetId="9" r:id="rId9"/>
  </sheets>
  <definedNames>
    <definedName name="_ftn1" localSheetId="2">' Plan de financement 2016'!$A$70</definedName>
    <definedName name="_ftnref1" localSheetId="2">' Plan de financement 2016'!$A$1</definedName>
    <definedName name="_xlnm.Print_Area" localSheetId="2">' Plan de financement 2016'!$A$1:$G$74</definedName>
    <definedName name="_xlnm.Print_Area" localSheetId="1">'Détail frais de personnel 2016'!$A$1:$G$18</definedName>
    <definedName name="_xlnm.Print_Area" localSheetId="3">'Détail frais personnel 2017'!$A$1:$G$18</definedName>
    <definedName name="_xlnm.Print_Area" localSheetId="5">'Détail frais personnel 2018'!$B$1:$G$18</definedName>
    <definedName name="_xlnm.Print_Area" localSheetId="7">'Détail frais personnel 2019'!$B$1:$G$18</definedName>
    <definedName name="_xlnm.Print_Area" localSheetId="4">'Plan de financement 2017'!$A$1:$G$67</definedName>
    <definedName name="_xlnm.Print_Area" localSheetId="6">'Plan de financement 2018'!$A$1:$G$67</definedName>
    <definedName name="_xlnm.Print_Area" localSheetId="8">'Plan de financement 2019'!$A$1:$G$67</definedName>
    <definedName name="_xlnm.Print_Area" localSheetId="0">'Plan de financement TOTAL'!$A$1:$G$67</definedName>
  </definedNames>
  <calcPr fullCalcOnLoad="1"/>
</workbook>
</file>

<file path=xl/sharedStrings.xml><?xml version="1.0" encoding="utf-8"?>
<sst xmlns="http://schemas.openxmlformats.org/spreadsheetml/2006/main" count="205" uniqueCount="55">
  <si>
    <t>TOTAL DES COÛTS DIRECTS ÉLIGIBLES</t>
  </si>
  <si>
    <t>Montant total en euros</t>
  </si>
  <si>
    <t>j) COÛTS INDIRECTS ELIGIBLES imputés au projet définis par le porteur</t>
  </si>
  <si>
    <t>Fonction - Libellé</t>
  </si>
  <si>
    <t>PLAN DE FINANCEMENT (RESSOURCES)</t>
  </si>
  <si>
    <t>(1) Enlever la mention inutile. En cas de présentation de dépenses TTC, il convient de transmettre l'attestation de non-récupération de la TVA</t>
  </si>
  <si>
    <t xml:space="preserve">Partenaire 1 : </t>
  </si>
  <si>
    <t xml:space="preserve">Partenaire 2 : </t>
  </si>
  <si>
    <t>Nombre d'heures travaillées sur l'année</t>
  </si>
  <si>
    <t>Nb d'heures travaillées sur le projet</t>
  </si>
  <si>
    <t xml:space="preserve">Cofinanceur 2 : </t>
  </si>
  <si>
    <t>TOTAL DES RESSOURCES</t>
  </si>
  <si>
    <t>COUTS ÉLIGIBLES</t>
  </si>
  <si>
    <t>TOTAL DES COUTS ÉLIGIBLES (directs et indirects) IMPUTÉS AU PROJET HT ou TTC (1)</t>
  </si>
  <si>
    <t>Nom de la personne affectée au projet
(si connu)</t>
  </si>
  <si>
    <t>%</t>
  </si>
  <si>
    <r>
      <t>a) Frais de personnels affectés au projet ayant un rôle direct et déterminant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Ne pas saisir directement les informations en gris ci-dessous mais renseigner l'onglet "Détail des frais de personnel" de ce fichier. </t>
    </r>
    <r>
      <rPr>
        <sz val="12"/>
        <rFont val="Arial"/>
        <family val="2"/>
      </rPr>
      <t>Les informations renseignées s'incrémenteront automatiquement.</t>
    </r>
  </si>
  <si>
    <r>
      <t xml:space="preserve">b) Les frais de voyage et de séjour </t>
    </r>
    <r>
      <rPr>
        <sz val="12"/>
        <rFont val="Arial"/>
        <family val="2"/>
      </rPr>
      <t>nécessaires à l’exécution du projet. Le moyen de transport le moins onéreux doit être privilégié</t>
    </r>
  </si>
  <si>
    <r>
      <t xml:space="preserve">c) Frais d’équipement </t>
    </r>
    <r>
      <rPr>
        <sz val="12"/>
        <rFont val="Arial"/>
        <family val="2"/>
      </rPr>
      <t xml:space="preserve">(crédit-bail, location, achat. La solution la moins coûteuse doit être privilégiée) </t>
    </r>
  </si>
  <si>
    <t xml:space="preserve">e) Consommables, fournitures et services généraux </t>
  </si>
  <si>
    <t>a) Contribution du Fonds Européen Asile,  Migration et Intégration</t>
  </si>
  <si>
    <t>b) Contributions des tiers publics (indiquer le % de la contribution affecté au projet)</t>
  </si>
  <si>
    <t>c) Contributions des tiers privés (indiquer le % de la contribution affecté au projet)</t>
  </si>
  <si>
    <t xml:space="preserve">d) Contribution des partenaires du projet </t>
  </si>
  <si>
    <t>f) Ressources propres (autofinancement)</t>
  </si>
  <si>
    <t xml:space="preserve">e) Recettes générées par le projet (détailler par type de recette) : </t>
  </si>
  <si>
    <t>Taux d'affectation au projet</t>
  </si>
  <si>
    <t>Coût affecté au projet (suivant taux d'affectation indiqué dans le § "description des coûts")</t>
  </si>
  <si>
    <r>
      <t>f) Frais de sous-traitance</t>
    </r>
    <r>
      <rPr>
        <sz val="12"/>
        <rFont val="Arial"/>
        <family val="2"/>
      </rPr>
      <t xml:space="preserve"> (prestations de service, frais d'experts, publicité, transparence, évaluation du projet, audits externes…)</t>
    </r>
  </si>
  <si>
    <r>
      <t>g) Dépenses spécifiques en relation avec les groupes cibles</t>
    </r>
    <r>
      <rPr>
        <sz val="12"/>
        <rFont val="Arial"/>
        <family val="2"/>
      </rPr>
      <t xml:space="preserve"> (transport, aides matérielles, frais postaux, etc)</t>
    </r>
  </si>
  <si>
    <t>Dépenses affectées au projet (€)</t>
  </si>
  <si>
    <t>Coût total employeur annuel (€)
(salaire brut +  charges employeur)</t>
  </si>
  <si>
    <t>Cofinanceur 1 :</t>
  </si>
  <si>
    <t>TOTAL DES COUTS ÉLIGIBLES (directs et indirects) IMPUTÉS AU PROJET TTC (1)</t>
  </si>
  <si>
    <t xml:space="preserve">Participation financière des personnes accueillies </t>
  </si>
  <si>
    <t>Le porteur de projet certifie que les coûts en euros indiqués ci-dessous sont indispensables à la mise en œuvre du projet faisant l’objet de la demande de subvention.</t>
  </si>
  <si>
    <t xml:space="preserve">Cofinanceur 1 : </t>
  </si>
  <si>
    <t xml:space="preserve">    7 % maximum des coûts directs éligibles</t>
  </si>
  <si>
    <r>
      <t xml:space="preserve">d) Biens immobiliers </t>
    </r>
    <r>
      <rPr>
        <sz val="12"/>
        <rFont val="Arial"/>
        <family val="2"/>
      </rPr>
      <t>(achats, constructions, rénovations) doivent avoir les caractéristiques techniques nécessaires au projet et être conformes aux normes applicables</t>
    </r>
  </si>
  <si>
    <t>7 % maximum des coûts directs éligibles</t>
  </si>
  <si>
    <r>
      <t>a) Frais de personnels affectés au projet ayant un rôle direct et déterminant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Ne pas saisir directement les informations en gris ci-dessous mais renseigner les onglets "Détail des frais de personnel" de ce fichier. </t>
    </r>
    <r>
      <rPr>
        <sz val="12"/>
        <rFont val="Arial"/>
        <family val="2"/>
      </rPr>
      <t>Les informations renseignées s'incrémenteront automatiquement.</t>
    </r>
  </si>
  <si>
    <t>Pour information : coûts indirects éligibles pouvant être imputés au projet : 7 % maximum des coûts directs éligibles</t>
  </si>
  <si>
    <t>Fonds Européen Asile Migration et Intégration - Appel à projets restreint pour le programme de réinstallation
Détail des frais de personnel 2016</t>
  </si>
  <si>
    <t>Fonds Européen Asile Migration et Intégration - Appel à projets restreint pour le programme de réinstallation
Détail des frais de personnel en 2017</t>
  </si>
  <si>
    <t>Fonds Européen Asile Migration et Intégration - Appel à projets restreint pour le programme de réinstallation
Détail des frais de personnel en 2018</t>
  </si>
  <si>
    <t>Fonds Européen Asile Migration et Intégration - Appel à projets restreint pour le programme de réinstallation
Détail des frais de personnel en 2019</t>
  </si>
  <si>
    <r>
      <t xml:space="preserve">Fonds Européen Asile Migration et Intégration - Appel à projets restreint pour le programme de réinstallation
</t>
    </r>
    <r>
      <rPr>
        <i/>
        <sz val="14"/>
        <rFont val="Arial"/>
        <family val="2"/>
      </rPr>
      <t xml:space="preserve">Nom du bénéficiaire </t>
    </r>
    <r>
      <rPr>
        <b/>
        <sz val="14"/>
        <rFont val="Arial"/>
        <family val="2"/>
      </rPr>
      <t xml:space="preserve">: 
</t>
    </r>
    <r>
      <rPr>
        <i/>
        <sz val="14"/>
        <rFont val="Arial"/>
        <family val="2"/>
      </rPr>
      <t>Intitulé du projet</t>
    </r>
    <r>
      <rPr>
        <b/>
        <sz val="14"/>
        <rFont val="Arial"/>
        <family val="2"/>
      </rPr>
      <t xml:space="preserve"> : 
</t>
    </r>
    <r>
      <rPr>
        <sz val="14"/>
        <rFont val="Arial"/>
        <family val="2"/>
      </rPr>
      <t xml:space="preserve">N° administratif du dossier (à renseigner par la direction de l'asile de la DGEF) </t>
    </r>
    <r>
      <rPr>
        <b/>
        <sz val="14"/>
        <rFont val="Arial"/>
        <family val="2"/>
      </rPr>
      <t xml:space="preserve">: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
Plan de financement prévisionnel du projet - Années 2016 à 2019 (</t>
    </r>
    <r>
      <rPr>
        <b/>
        <i/>
        <sz val="14"/>
        <color indexed="53"/>
        <rFont val="Arial"/>
        <family val="2"/>
      </rPr>
      <t>à ajuster en fonction de votre projet</t>
    </r>
    <r>
      <rPr>
        <b/>
        <sz val="14"/>
        <rFont val="Arial"/>
        <family val="2"/>
      </rPr>
      <t xml:space="preserve">)
</t>
    </r>
    <r>
      <rPr>
        <b/>
        <i/>
        <sz val="14"/>
        <color indexed="10"/>
        <rFont val="Arial"/>
        <family val="2"/>
      </rPr>
      <t>(cas des projets pluri-annuels : établir un plan de financement par année et un plan de financement global)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(cas de projets réalisés en partenariat : les dépenses supportées et les ressources perçues par chaque partenaire doivent apparaître clairement dans chacun des postes correspondants)</t>
    </r>
  </si>
  <si>
    <r>
      <t xml:space="preserve">Fonds Européen Asile Migration et Intégration - Appel à projets restreint pour le programme de réinstallation
</t>
    </r>
    <r>
      <rPr>
        <i/>
        <sz val="14"/>
        <rFont val="Arial"/>
        <family val="2"/>
      </rPr>
      <t xml:space="preserve">Nom du bénéficiaire </t>
    </r>
    <r>
      <rPr>
        <b/>
        <sz val="14"/>
        <rFont val="Arial"/>
        <family val="2"/>
      </rPr>
      <t xml:space="preserve">: 
</t>
    </r>
    <r>
      <rPr>
        <i/>
        <sz val="14"/>
        <rFont val="Arial"/>
        <family val="2"/>
      </rPr>
      <t>Intitulé du projet</t>
    </r>
    <r>
      <rPr>
        <b/>
        <sz val="14"/>
        <rFont val="Arial"/>
        <family val="2"/>
      </rPr>
      <t xml:space="preserve"> : 
</t>
    </r>
    <r>
      <rPr>
        <sz val="14"/>
        <rFont val="Arial"/>
        <family val="2"/>
      </rPr>
      <t xml:space="preserve">N° administratif du dossier (à renseigner par la direction de l'asile de la DGEF) </t>
    </r>
    <r>
      <rPr>
        <b/>
        <sz val="14"/>
        <rFont val="Arial"/>
        <family val="2"/>
      </rPr>
      <t xml:space="preserve">: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
Plan de financement prévisionnel du projet - Année 2016</t>
    </r>
    <r>
      <rPr>
        <b/>
        <sz val="14"/>
        <rFont val="Arial"/>
        <family val="2"/>
      </rPr>
      <t xml:space="preserve">
</t>
    </r>
    <r>
      <rPr>
        <b/>
        <i/>
        <sz val="14"/>
        <color indexed="10"/>
        <rFont val="Arial"/>
        <family val="2"/>
      </rPr>
      <t>(cas des projets pluri-annuels : établir un plan de financement par année et un plan de financement global)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(cas de projets réalisés en partenariat : les dépenses supportées et les ressources perçues par chaque partenaire doivent apparaître clairement dans chacun des postes correspondants)</t>
    </r>
  </si>
  <si>
    <t>Coût total 2017</t>
  </si>
  <si>
    <t>Coût total 2016</t>
  </si>
  <si>
    <r>
      <t xml:space="preserve">Fonds Européen Asile Migration et Intégration - Appel à projets restreint pour le programme de réinstallation
</t>
    </r>
    <r>
      <rPr>
        <i/>
        <sz val="14"/>
        <rFont val="Arial"/>
        <family val="2"/>
      </rPr>
      <t xml:space="preserve">Nom du bénéficiaire </t>
    </r>
    <r>
      <rPr>
        <b/>
        <sz val="14"/>
        <rFont val="Arial"/>
        <family val="2"/>
      </rPr>
      <t xml:space="preserve">: 
</t>
    </r>
    <r>
      <rPr>
        <i/>
        <sz val="14"/>
        <rFont val="Arial"/>
        <family val="2"/>
      </rPr>
      <t>Intitulé du projet</t>
    </r>
    <r>
      <rPr>
        <b/>
        <sz val="14"/>
        <rFont val="Arial"/>
        <family val="2"/>
      </rPr>
      <t xml:space="preserve"> : 
</t>
    </r>
    <r>
      <rPr>
        <sz val="14"/>
        <rFont val="Arial"/>
        <family val="2"/>
      </rPr>
      <t xml:space="preserve">N° administratif du dossier (à renseigner par la direction de l'asile de la DGEF) </t>
    </r>
    <r>
      <rPr>
        <b/>
        <sz val="14"/>
        <rFont val="Arial"/>
        <family val="2"/>
      </rPr>
      <t xml:space="preserve">: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
Plan de financement prévisionnel du projet - Année 2017</t>
    </r>
    <r>
      <rPr>
        <b/>
        <sz val="14"/>
        <rFont val="Arial"/>
        <family val="2"/>
      </rPr>
      <t xml:space="preserve">
</t>
    </r>
    <r>
      <rPr>
        <b/>
        <i/>
        <sz val="14"/>
        <color indexed="10"/>
        <rFont val="Arial"/>
        <family val="2"/>
      </rPr>
      <t>(cas des projets pluri-annuels : établir un plan de financement par année et un plan de financement global)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(cas de projets réalisés en partenariat : les dépenses supportées et les ressources perçues par chaque partenaire doivent apparaître clairement dans chacun des postes correspondants)</t>
    </r>
  </si>
  <si>
    <t>Coût total 2018</t>
  </si>
  <si>
    <r>
      <t xml:space="preserve">Fonds Européen Asile Migration et Intégration - Appel à projets restreint pour le programme de réinstallation
</t>
    </r>
    <r>
      <rPr>
        <i/>
        <sz val="14"/>
        <rFont val="Arial"/>
        <family val="2"/>
      </rPr>
      <t xml:space="preserve">Nom du bénéficiaire </t>
    </r>
    <r>
      <rPr>
        <b/>
        <sz val="14"/>
        <rFont val="Arial"/>
        <family val="2"/>
      </rPr>
      <t xml:space="preserve">: 
</t>
    </r>
    <r>
      <rPr>
        <i/>
        <sz val="14"/>
        <rFont val="Arial"/>
        <family val="2"/>
      </rPr>
      <t>Intitulé du projet</t>
    </r>
    <r>
      <rPr>
        <b/>
        <sz val="14"/>
        <rFont val="Arial"/>
        <family val="2"/>
      </rPr>
      <t xml:space="preserve"> : 
</t>
    </r>
    <r>
      <rPr>
        <sz val="14"/>
        <rFont val="Arial"/>
        <family val="2"/>
      </rPr>
      <t xml:space="preserve">N° administratif du dossier (à renseigner par la direction de l'asile de la DGEF) </t>
    </r>
    <r>
      <rPr>
        <b/>
        <sz val="14"/>
        <rFont val="Arial"/>
        <family val="2"/>
      </rPr>
      <t xml:space="preserve">: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
Plan de financement prévisionnel du projet - Année 2018</t>
    </r>
    <r>
      <rPr>
        <b/>
        <sz val="14"/>
        <rFont val="Arial"/>
        <family val="2"/>
      </rPr>
      <t xml:space="preserve">
</t>
    </r>
    <r>
      <rPr>
        <b/>
        <i/>
        <sz val="14"/>
        <color indexed="10"/>
        <rFont val="Arial"/>
        <family val="2"/>
      </rPr>
      <t>(cas des projets pluri-annuels : établir un plan de financement par année et un plan de financement global)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(cas de projets réalisés en partenariat : les dépenses supportées et les ressources perçues par chaque partenaire doivent apparaître clairement dans chacun des postes correspondants)</t>
    </r>
  </si>
  <si>
    <t>Coût total 2019</t>
  </si>
  <si>
    <r>
      <t xml:space="preserve">Fonds Européen Asile Migration et Intégration - Appel à projets restreint pour le programme de réinstallation
</t>
    </r>
    <r>
      <rPr>
        <i/>
        <sz val="14"/>
        <rFont val="Arial"/>
        <family val="2"/>
      </rPr>
      <t xml:space="preserve">Nom du bénéficiaire </t>
    </r>
    <r>
      <rPr>
        <b/>
        <sz val="14"/>
        <rFont val="Arial"/>
        <family val="2"/>
      </rPr>
      <t xml:space="preserve">: 
</t>
    </r>
    <r>
      <rPr>
        <i/>
        <sz val="14"/>
        <rFont val="Arial"/>
        <family val="2"/>
      </rPr>
      <t>Intitulé du projet</t>
    </r>
    <r>
      <rPr>
        <b/>
        <sz val="14"/>
        <rFont val="Arial"/>
        <family val="2"/>
      </rPr>
      <t xml:space="preserve"> : 
</t>
    </r>
    <r>
      <rPr>
        <sz val="14"/>
        <rFont val="Arial"/>
        <family val="2"/>
      </rPr>
      <t xml:space="preserve">N° administratif du dossier (à renseigner par la direction de l'asile de la DGEF) </t>
    </r>
    <r>
      <rPr>
        <b/>
        <sz val="14"/>
        <rFont val="Arial"/>
        <family val="2"/>
      </rPr>
      <t xml:space="preserve">: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
Plan de financement prévisionnel du projet - Année 2019</t>
    </r>
    <r>
      <rPr>
        <b/>
        <sz val="14"/>
        <rFont val="Arial"/>
        <family val="2"/>
      </rPr>
      <t xml:space="preserve">
</t>
    </r>
    <r>
      <rPr>
        <b/>
        <i/>
        <sz val="14"/>
        <color indexed="10"/>
        <rFont val="Arial"/>
        <family val="2"/>
      </rPr>
      <t>(cas des projets pluri-annuels : établir un plan de financement par année et un plan de financement global)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(cas de projets réalisés en partenariat : les dépenses supportées et les ressources perçues par chaque partenaire doivent apparaître clairement dans chacun des postes correspondants)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</si>
</sst>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_€"/>
    <numFmt numFmtId="167" formatCode="#,##0.0\ _€"/>
    <numFmt numFmtId="168" formatCode="#,##0\ _€"/>
    <numFmt numFmtId="169" formatCode="0.0"/>
    <numFmt numFmtId="170" formatCode="#,###"/>
    <numFmt numFmtId="171" formatCode="#,##0.00\ &quot;€&quot;"/>
    <numFmt numFmtId="172" formatCode="#,##0.000"/>
    <numFmt numFmtId="173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Book Antiqua"/>
      <family val="1"/>
    </font>
    <font>
      <b/>
      <sz val="10"/>
      <name val="Arial"/>
      <family val="2"/>
    </font>
    <font>
      <sz val="9"/>
      <name val="Book Antiqua"/>
      <family val="1"/>
    </font>
    <font>
      <i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i/>
      <sz val="14"/>
      <color indexed="53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34" borderId="14" xfId="0" applyNumberFormat="1" applyFont="1" applyFill="1" applyBorder="1" applyAlignment="1">
      <alignment horizontal="right" vertical="center"/>
    </xf>
    <xf numFmtId="4" fontId="5" fillId="0" borderId="14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70" fontId="5" fillId="33" borderId="19" xfId="0" applyNumberFormat="1" applyFont="1" applyFill="1" applyBorder="1" applyAlignment="1">
      <alignment horizontal="left" vertical="center" wrapText="1"/>
    </xf>
    <xf numFmtId="4" fontId="6" fillId="33" borderId="20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10" fontId="8" fillId="0" borderId="21" xfId="0" applyNumberFormat="1" applyFont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 wrapText="1"/>
    </xf>
    <xf numFmtId="10" fontId="0" fillId="0" borderId="20" xfId="52" applyNumberFormat="1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10" fontId="0" fillId="0" borderId="20" xfId="0" applyNumberFormat="1" applyBorder="1" applyAlignment="1">
      <alignment vertical="center"/>
    </xf>
    <xf numFmtId="49" fontId="6" fillId="0" borderId="19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right" vertical="center" wrapText="1"/>
    </xf>
    <xf numFmtId="0" fontId="6" fillId="0" borderId="19" xfId="0" applyFont="1" applyFill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5" fillId="36" borderId="23" xfId="0" applyFont="1" applyFill="1" applyBorder="1" applyAlignment="1">
      <alignment horizontal="left" vertical="center" wrapText="1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170" fontId="5" fillId="33" borderId="30" xfId="0" applyNumberFormat="1" applyFont="1" applyFill="1" applyBorder="1" applyAlignment="1">
      <alignment horizontal="left" vertical="center" wrapText="1"/>
    </xf>
    <xf numFmtId="4" fontId="6" fillId="33" borderId="31" xfId="0" applyNumberFormat="1" applyFont="1" applyFill="1" applyBorder="1" applyAlignment="1">
      <alignment horizontal="right" vertical="center" wrapText="1"/>
    </xf>
    <xf numFmtId="4" fontId="6" fillId="33" borderId="32" xfId="0" applyNumberFormat="1" applyFont="1" applyFill="1" applyBorder="1" applyAlignment="1">
      <alignment horizontal="right" vertical="center" wrapText="1"/>
    </xf>
    <xf numFmtId="0" fontId="5" fillId="37" borderId="23" xfId="0" applyFont="1" applyFill="1" applyBorder="1" applyAlignment="1">
      <alignment horizontal="left" vertical="center" wrapText="1"/>
    </xf>
    <xf numFmtId="4" fontId="5" fillId="37" borderId="24" xfId="0" applyNumberFormat="1" applyFont="1" applyFill="1" applyBorder="1" applyAlignment="1">
      <alignment horizontal="right" vertical="center" wrapText="1"/>
    </xf>
    <xf numFmtId="4" fontId="5" fillId="37" borderId="25" xfId="0" applyNumberFormat="1" applyFont="1" applyFill="1" applyBorder="1" applyAlignment="1">
      <alignment horizontal="right" vertical="center" wrapText="1"/>
    </xf>
    <xf numFmtId="170" fontId="5" fillId="33" borderId="33" xfId="0" applyNumberFormat="1" applyFont="1" applyFill="1" applyBorder="1" applyAlignment="1">
      <alignment horizontal="left" vertical="center" wrapText="1"/>
    </xf>
    <xf numFmtId="4" fontId="6" fillId="33" borderId="34" xfId="0" applyNumberFormat="1" applyFont="1" applyFill="1" applyBorder="1" applyAlignment="1">
      <alignment horizontal="right" vertical="center" wrapText="1"/>
    </xf>
    <xf numFmtId="4" fontId="6" fillId="33" borderId="35" xfId="0" applyNumberFormat="1" applyFont="1" applyFill="1" applyBorder="1" applyAlignment="1">
      <alignment horizontal="right" vertical="center" wrapText="1"/>
    </xf>
    <xf numFmtId="0" fontId="6" fillId="0" borderId="30" xfId="0" applyFont="1" applyBorder="1" applyAlignment="1">
      <alignment horizontal="lef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0" fontId="6" fillId="0" borderId="33" xfId="0" applyFont="1" applyBorder="1" applyAlignment="1">
      <alignment horizontal="lef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right" vertical="center" wrapText="1"/>
    </xf>
    <xf numFmtId="4" fontId="5" fillId="0" borderId="35" xfId="0" applyNumberFormat="1" applyFont="1" applyBorder="1" applyAlignment="1">
      <alignment horizontal="right" vertical="center" wrapText="1"/>
    </xf>
    <xf numFmtId="0" fontId="5" fillId="37" borderId="23" xfId="0" applyFont="1" applyFill="1" applyBorder="1" applyAlignment="1">
      <alignment horizontal="justify" vertical="center"/>
    </xf>
    <xf numFmtId="0" fontId="5" fillId="0" borderId="33" xfId="0" applyFont="1" applyBorder="1" applyAlignment="1">
      <alignment horizontal="justify" vertical="center"/>
    </xf>
    <xf numFmtId="0" fontId="5" fillId="38" borderId="23" xfId="0" applyFont="1" applyFill="1" applyBorder="1" applyAlignment="1">
      <alignment horizontal="left" vertical="center" wrapText="1"/>
    </xf>
    <xf numFmtId="4" fontId="5" fillId="38" borderId="24" xfId="0" applyNumberFormat="1" applyFont="1" applyFill="1" applyBorder="1" applyAlignment="1">
      <alignment horizontal="right" vertical="center" wrapText="1"/>
    </xf>
    <xf numFmtId="4" fontId="5" fillId="38" borderId="25" xfId="0" applyNumberFormat="1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37" xfId="0" applyNumberFormat="1" applyFont="1" applyFill="1" applyBorder="1" applyAlignment="1">
      <alignment horizontal="righ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5" fillId="39" borderId="23" xfId="0" applyFont="1" applyFill="1" applyBorder="1" applyAlignment="1">
      <alignment horizontal="left" vertical="center" wrapText="1"/>
    </xf>
    <xf numFmtId="4" fontId="5" fillId="39" borderId="24" xfId="0" applyNumberFormat="1" applyFont="1" applyFill="1" applyBorder="1" applyAlignment="1">
      <alignment horizontal="right" vertical="center" wrapText="1"/>
    </xf>
    <xf numFmtId="4" fontId="5" fillId="39" borderId="25" xfId="0" applyNumberFormat="1" applyFont="1" applyFill="1" applyBorder="1" applyAlignment="1">
      <alignment horizontal="right" vertical="center" wrapText="1"/>
    </xf>
    <xf numFmtId="0" fontId="5" fillId="40" borderId="36" xfId="0" applyFont="1" applyFill="1" applyBorder="1" applyAlignment="1">
      <alignment horizontal="justify" vertical="center"/>
    </xf>
    <xf numFmtId="4" fontId="5" fillId="40" borderId="12" xfId="0" applyNumberFormat="1" applyFont="1" applyFill="1" applyBorder="1" applyAlignment="1">
      <alignment horizontal="right" vertical="center" wrapText="1"/>
    </xf>
    <xf numFmtId="4" fontId="5" fillId="40" borderId="38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4" fontId="5" fillId="40" borderId="14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10" fontId="0" fillId="0" borderId="0" xfId="0" applyNumberForma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/>
    </xf>
    <xf numFmtId="4" fontId="5" fillId="36" borderId="10" xfId="0" applyNumberFormat="1" applyFont="1" applyFill="1" applyBorder="1" applyAlignment="1">
      <alignment vertical="center"/>
    </xf>
    <xf numFmtId="10" fontId="5" fillId="36" borderId="25" xfId="0" applyNumberFormat="1" applyFont="1" applyFill="1" applyBorder="1" applyAlignment="1">
      <alignment vertical="center"/>
    </xf>
    <xf numFmtId="4" fontId="6" fillId="41" borderId="34" xfId="0" applyNumberFormat="1" applyFont="1" applyFill="1" applyBorder="1" applyAlignment="1">
      <alignment horizontal="right" vertical="center" wrapText="1"/>
    </xf>
    <xf numFmtId="4" fontId="6" fillId="41" borderId="35" xfId="0" applyNumberFormat="1" applyFont="1" applyFill="1" applyBorder="1" applyAlignment="1">
      <alignment horizontal="right" vertical="center" wrapText="1"/>
    </xf>
    <xf numFmtId="166" fontId="6" fillId="0" borderId="19" xfId="0" applyNumberFormat="1" applyFont="1" applyBorder="1" applyAlignment="1">
      <alignment horizontal="left" vertical="center" wrapText="1"/>
    </xf>
    <xf numFmtId="0" fontId="6" fillId="0" borderId="30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 vertical="center"/>
    </xf>
    <xf numFmtId="0" fontId="6" fillId="40" borderId="14" xfId="0" applyFont="1" applyFill="1" applyBorder="1" applyAlignment="1">
      <alignment horizontal="justify" vertical="center"/>
    </xf>
    <xf numFmtId="3" fontId="5" fillId="37" borderId="25" xfId="0" applyNumberFormat="1" applyFont="1" applyFill="1" applyBorder="1" applyAlignment="1">
      <alignment horizontal="right" vertical="center" wrapText="1"/>
    </xf>
    <xf numFmtId="3" fontId="6" fillId="33" borderId="32" xfId="0" applyNumberFormat="1" applyFont="1" applyFill="1" applyBorder="1" applyAlignment="1">
      <alignment horizontal="right" vertical="center" wrapText="1"/>
    </xf>
    <xf numFmtId="3" fontId="5" fillId="38" borderId="25" xfId="0" applyNumberFormat="1" applyFont="1" applyFill="1" applyBorder="1" applyAlignment="1">
      <alignment horizontal="right" vertical="center" wrapText="1"/>
    </xf>
    <xf numFmtId="3" fontId="5" fillId="36" borderId="25" xfId="0" applyNumberFormat="1" applyFont="1" applyFill="1" applyBorder="1" applyAlignment="1">
      <alignment vertical="center"/>
    </xf>
    <xf numFmtId="3" fontId="5" fillId="37" borderId="24" xfId="0" applyNumberFormat="1" applyFont="1" applyFill="1" applyBorder="1" applyAlignment="1">
      <alignment horizontal="right" vertical="center" wrapText="1"/>
    </xf>
    <xf numFmtId="3" fontId="6" fillId="33" borderId="31" xfId="0" applyNumberFormat="1" applyFont="1" applyFill="1" applyBorder="1" applyAlignment="1">
      <alignment horizontal="right" vertical="center" wrapText="1"/>
    </xf>
    <xf numFmtId="3" fontId="5" fillId="36" borderId="24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4" fontId="0" fillId="42" borderId="0" xfId="0" applyNumberFormat="1" applyFill="1" applyAlignment="1">
      <alignment vertical="center"/>
    </xf>
    <xf numFmtId="3" fontId="0" fillId="42" borderId="0" xfId="0" applyNumberFormat="1" applyFill="1" applyAlignment="1">
      <alignment vertical="center"/>
    </xf>
    <xf numFmtId="3" fontId="5" fillId="38" borderId="24" xfId="0" applyNumberFormat="1" applyFont="1" applyFill="1" applyBorder="1" applyAlignment="1">
      <alignment horizontal="right" vertical="center" wrapText="1"/>
    </xf>
    <xf numFmtId="3" fontId="5" fillId="36" borderId="24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9" fontId="1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168" fontId="11" fillId="0" borderId="14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" fontId="11" fillId="33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3" fontId="4" fillId="33" borderId="2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166" fontId="11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168" fontId="4" fillId="0" borderId="40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right" vertical="center" wrapText="1"/>
    </xf>
    <xf numFmtId="0" fontId="11" fillId="4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169" fontId="11" fillId="0" borderId="18" xfId="0" applyNumberFormat="1" applyFont="1" applyBorder="1" applyAlignment="1">
      <alignment horizontal="center" vertical="center" wrapText="1"/>
    </xf>
    <xf numFmtId="2" fontId="11" fillId="33" borderId="18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3" fontId="11" fillId="33" borderId="21" xfId="0" applyNumberFormat="1" applyFont="1" applyFill="1" applyBorder="1" applyAlignment="1">
      <alignment horizontal="center" vertical="center" wrapText="1"/>
    </xf>
    <xf numFmtId="166" fontId="4" fillId="0" borderId="4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57150</xdr:rowOff>
    </xdr:from>
    <xdr:to>
      <xdr:col>0</xdr:col>
      <xdr:colOff>971550</xdr:colOff>
      <xdr:row>0</xdr:row>
      <xdr:rowOff>504825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533400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628650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7810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609600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628650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7810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609600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628650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7810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609600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0</xdr:col>
      <xdr:colOff>1847850</xdr:colOff>
      <xdr:row>0</xdr:row>
      <xdr:rowOff>523875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809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847725</xdr:colOff>
      <xdr:row>0</xdr:row>
      <xdr:rowOff>523875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57150</xdr:rowOff>
    </xdr:from>
    <xdr:to>
      <xdr:col>0</xdr:col>
      <xdr:colOff>971550</xdr:colOff>
      <xdr:row>0</xdr:row>
      <xdr:rowOff>504825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542925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628650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7810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619125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628650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7810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619125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628650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7810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619125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0</xdr:col>
      <xdr:colOff>1847850</xdr:colOff>
      <xdr:row>0</xdr:row>
      <xdr:rowOff>523875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809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847725</xdr:colOff>
      <xdr:row>0</xdr:row>
      <xdr:rowOff>523875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57150</xdr:rowOff>
    </xdr:from>
    <xdr:to>
      <xdr:col>0</xdr:col>
      <xdr:colOff>971550</xdr:colOff>
      <xdr:row>0</xdr:row>
      <xdr:rowOff>504825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542925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628650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7810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619125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628650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7810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619125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628650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7810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619125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0</xdr:col>
      <xdr:colOff>1847850</xdr:colOff>
      <xdr:row>0</xdr:row>
      <xdr:rowOff>523875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809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847725</xdr:colOff>
      <xdr:row>0</xdr:row>
      <xdr:rowOff>523875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57150</xdr:rowOff>
    </xdr:from>
    <xdr:to>
      <xdr:col>0</xdr:col>
      <xdr:colOff>971550</xdr:colOff>
      <xdr:row>0</xdr:row>
      <xdr:rowOff>504825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542925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628650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7810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619125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628650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7810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619125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628650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7810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619125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0</xdr:rowOff>
    </xdr:from>
    <xdr:to>
      <xdr:col>0</xdr:col>
      <xdr:colOff>1847850</xdr:colOff>
      <xdr:row>0</xdr:row>
      <xdr:rowOff>523875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809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847725</xdr:colOff>
      <xdr:row>0</xdr:row>
      <xdr:rowOff>523875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57150</xdr:rowOff>
    </xdr:from>
    <xdr:to>
      <xdr:col>0</xdr:col>
      <xdr:colOff>971550</xdr:colOff>
      <xdr:row>0</xdr:row>
      <xdr:rowOff>504825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552450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57150</xdr:rowOff>
    </xdr:from>
    <xdr:to>
      <xdr:col>0</xdr:col>
      <xdr:colOff>971550</xdr:colOff>
      <xdr:row>0</xdr:row>
      <xdr:rowOff>504825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1085850</xdr:colOff>
      <xdr:row>0</xdr:row>
      <xdr:rowOff>19050</xdr:rowOff>
    </xdr:from>
    <xdr:to>
      <xdr:col>0</xdr:col>
      <xdr:colOff>1990725</xdr:colOff>
      <xdr:row>0</xdr:row>
      <xdr:rowOff>552450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9050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0</xdr:col>
      <xdr:colOff>971550</xdr:colOff>
      <xdr:row>0</xdr:row>
      <xdr:rowOff>628650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"/>
          <a:ext cx="7810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="70" zoomScaleNormal="70" zoomScalePageLayoutView="0" workbookViewId="0" topLeftCell="A43">
      <selection activeCell="A1" sqref="A1:G1"/>
    </sheetView>
  </sheetViews>
  <sheetFormatPr defaultColWidth="11.421875" defaultRowHeight="12.75"/>
  <cols>
    <col min="1" max="1" width="83.57421875" style="11" customWidth="1"/>
    <col min="2" max="2" width="22.8515625" style="6" customWidth="1"/>
    <col min="3" max="3" width="25.28125" style="6" customWidth="1"/>
    <col min="4" max="4" width="3.57421875" style="6" customWidth="1"/>
    <col min="5" max="5" width="63.57421875" style="1" customWidth="1"/>
    <col min="6" max="6" width="31.28125" style="6" customWidth="1"/>
    <col min="7" max="7" width="13.8515625" style="6" customWidth="1"/>
    <col min="8" max="8" width="46.8515625" style="6" customWidth="1"/>
    <col min="9" max="16384" width="11.421875" style="6" customWidth="1"/>
  </cols>
  <sheetData>
    <row r="1" spans="1:10" s="1" customFormat="1" ht="156.75" customHeight="1" thickBot="1">
      <c r="A1" s="191" t="s">
        <v>46</v>
      </c>
      <c r="B1" s="192"/>
      <c r="C1" s="192"/>
      <c r="D1" s="192"/>
      <c r="E1" s="192"/>
      <c r="F1" s="192"/>
      <c r="G1" s="193"/>
      <c r="H1" s="186"/>
      <c r="I1" s="186"/>
      <c r="J1" s="186"/>
    </row>
    <row r="2" spans="1:7" s="2" customFormat="1" ht="57" customHeight="1" thickBot="1">
      <c r="A2" s="188" t="s">
        <v>35</v>
      </c>
      <c r="B2" s="189"/>
      <c r="C2" s="189"/>
      <c r="D2" s="189"/>
      <c r="E2" s="189"/>
      <c r="F2" s="189"/>
      <c r="G2" s="190"/>
    </row>
    <row r="3" spans="1:7" ht="95.25" customHeight="1" thickBot="1">
      <c r="A3" s="64" t="s">
        <v>12</v>
      </c>
      <c r="B3" s="65" t="s">
        <v>1</v>
      </c>
      <c r="C3" s="66" t="s">
        <v>27</v>
      </c>
      <c r="D3" s="34"/>
      <c r="E3" s="37" t="s">
        <v>4</v>
      </c>
      <c r="F3" s="38" t="s">
        <v>1</v>
      </c>
      <c r="G3" s="44" t="s">
        <v>15</v>
      </c>
    </row>
    <row r="4" spans="1:8" ht="78.75" customHeight="1" thickBot="1">
      <c r="A4" s="70" t="s">
        <v>40</v>
      </c>
      <c r="B4" s="71">
        <f>SUM(B5:B17)</f>
        <v>0</v>
      </c>
      <c r="C4" s="72" t="e">
        <f>SUM(C5:C16)</f>
        <v>#VALUE!</v>
      </c>
      <c r="D4" s="35"/>
      <c r="E4" s="45" t="s">
        <v>20</v>
      </c>
      <c r="F4" s="24">
        <f>+F5</f>
        <v>0</v>
      </c>
      <c r="G4" s="46" t="e">
        <f>F4/$F$67</f>
        <v>#DIV/0!</v>
      </c>
      <c r="H4" s="7"/>
    </row>
    <row r="5" spans="1:8" ht="15.75">
      <c r="A5" s="67">
        <f>'Détail frais de personnel 2016'!B3</f>
        <v>0</v>
      </c>
      <c r="B5" s="68">
        <f>+' Plan de financement 2016'!B5+'Plan de financement 2017'!B5+'Plan de financement 2018'!B5</f>
        <v>0</v>
      </c>
      <c r="C5" s="176" t="e">
        <f>+' Plan de financement 2016'!C5+'Plan de financement 2017'!C5+'Plan de financement 2018'!C5+'Plan de financement 2019'!C5</f>
        <v>#VALUE!</v>
      </c>
      <c r="D5" s="35"/>
      <c r="E5" s="47"/>
      <c r="F5" s="26">
        <f>' Plan de financement 2016'!F5+'Plan de financement 2017'!F5+'Plan de financement 2018'!F5+'Plan de financement 2019'!F5</f>
        <v>0</v>
      </c>
      <c r="G5" s="46"/>
      <c r="H5" s="8"/>
    </row>
    <row r="6" spans="1:8" ht="22.5" customHeight="1">
      <c r="A6" s="39">
        <f>'Détail frais de personnel 2016'!B4</f>
        <v>0</v>
      </c>
      <c r="B6" s="68">
        <f>+' Plan de financement 2016'!B6+'Plan de financement 2017'!B6+'Plan de financement 2018'!B6</f>
        <v>0</v>
      </c>
      <c r="C6" s="176" t="e">
        <f>+' Plan de financement 2016'!C6+'Plan de financement 2017'!C6+'Plan de financement 2018'!C6+'Plan de financement 2019'!C6</f>
        <v>#VALUE!</v>
      </c>
      <c r="D6" s="35"/>
      <c r="E6" s="48"/>
      <c r="F6" s="27"/>
      <c r="G6" s="46"/>
      <c r="H6" s="187"/>
    </row>
    <row r="7" spans="1:8" ht="15.75">
      <c r="A7" s="39">
        <f>'Détail frais de personnel 2016'!B5</f>
        <v>0</v>
      </c>
      <c r="B7" s="68">
        <f>+' Plan de financement 2016'!B7+'Plan de financement 2017'!B7+'Plan de financement 2018'!B7</f>
        <v>0</v>
      </c>
      <c r="C7" s="176" t="e">
        <f>+' Plan de financement 2016'!C7+'Plan de financement 2017'!C7+'Plan de financement 2018'!C7+'Plan de financement 2019'!C7</f>
        <v>#VALUE!</v>
      </c>
      <c r="D7" s="35"/>
      <c r="E7" s="48"/>
      <c r="F7" s="28"/>
      <c r="G7" s="46"/>
      <c r="H7" s="187"/>
    </row>
    <row r="8" spans="1:8" ht="15.75">
      <c r="A8" s="39">
        <f>'Détail frais de personnel 2016'!B6</f>
        <v>0</v>
      </c>
      <c r="B8" s="68">
        <f>+' Plan de financement 2016'!B8+'Plan de financement 2017'!B8+'Plan de financement 2018'!B8</f>
        <v>0</v>
      </c>
      <c r="C8" s="176" t="e">
        <f>+' Plan de financement 2016'!C8+'Plan de financement 2017'!C8+'Plan de financement 2018'!C8+'Plan de financement 2019'!C8</f>
        <v>#VALUE!</v>
      </c>
      <c r="D8" s="35"/>
      <c r="E8" s="48"/>
      <c r="F8" s="28"/>
      <c r="G8" s="46"/>
      <c r="H8" s="187"/>
    </row>
    <row r="9" spans="1:8" ht="31.5">
      <c r="A9" s="39">
        <f>'Détail frais de personnel 2016'!B7</f>
        <v>0</v>
      </c>
      <c r="B9" s="68">
        <f>+' Plan de financement 2016'!B9+'Plan de financement 2017'!B9+'Plan de financement 2018'!B9</f>
        <v>0</v>
      </c>
      <c r="C9" s="176" t="e">
        <f>+' Plan de financement 2016'!C9+'Plan de financement 2017'!C9+'Plan de financement 2018'!C9+'Plan de financement 2019'!C9</f>
        <v>#VALUE!</v>
      </c>
      <c r="D9" s="35"/>
      <c r="E9" s="45" t="s">
        <v>21</v>
      </c>
      <c r="F9" s="24">
        <f>SUM(F10:F16)</f>
        <v>0</v>
      </c>
      <c r="G9" s="46" t="e">
        <f>F9/$F$67</f>
        <v>#DIV/0!</v>
      </c>
      <c r="H9" s="187"/>
    </row>
    <row r="10" spans="1:8" ht="15.75">
      <c r="A10" s="39">
        <f>'Détail frais de personnel 2016'!B8</f>
        <v>0</v>
      </c>
      <c r="B10" s="68">
        <f>+' Plan de financement 2016'!B10+'Plan de financement 2017'!B10+'Plan de financement 2018'!B10</f>
        <v>0</v>
      </c>
      <c r="C10" s="176" t="e">
        <f>+' Plan de financement 2016'!C10+'Plan de financement 2017'!C10+'Plan de financement 2018'!C10+'Plan de financement 2019'!C10</f>
        <v>#VALUE!</v>
      </c>
      <c r="D10" s="35"/>
      <c r="E10" s="49" t="s">
        <v>36</v>
      </c>
      <c r="F10" s="29">
        <f>' Plan de financement 2016'!F10+'Plan de financement 2017'!F10+'Plan de financement 2018'!F10+'Plan de financement 2019'!F10</f>
        <v>0</v>
      </c>
      <c r="G10" s="50"/>
      <c r="H10" s="8"/>
    </row>
    <row r="11" spans="1:8" ht="15.75">
      <c r="A11" s="39">
        <f>'Détail frais de personnel 2016'!B9</f>
        <v>0</v>
      </c>
      <c r="B11" s="68">
        <f>+' Plan de financement 2016'!B11+'Plan de financement 2017'!B11+'Plan de financement 2018'!B11</f>
        <v>0</v>
      </c>
      <c r="C11" s="176" t="e">
        <f>+' Plan de financement 2016'!C11+'Plan de financement 2017'!C11+'Plan de financement 2018'!C11+'Plan de financement 2019'!C11</f>
        <v>#VALUE!</v>
      </c>
      <c r="D11" s="35"/>
      <c r="E11" s="49" t="s">
        <v>10</v>
      </c>
      <c r="F11" s="29"/>
      <c r="G11" s="50"/>
      <c r="H11" s="9"/>
    </row>
    <row r="12" spans="1:8" ht="15.75">
      <c r="A12" s="39">
        <f>'Détail frais de personnel 2016'!B10</f>
        <v>0</v>
      </c>
      <c r="B12" s="68">
        <f>+' Plan de financement 2016'!B12+'Plan de financement 2017'!B12+'Plan de financement 2018'!B12</f>
        <v>0</v>
      </c>
      <c r="C12" s="176" t="e">
        <f>+' Plan de financement 2016'!C12+'Plan de financement 2017'!C12+'Plan de financement 2018'!C12+'Plan de financement 2019'!C12</f>
        <v>#VALUE!</v>
      </c>
      <c r="D12" s="35"/>
      <c r="E12" s="49"/>
      <c r="F12" s="29"/>
      <c r="G12" s="50"/>
      <c r="H12" s="9"/>
    </row>
    <row r="13" spans="1:8" ht="15.75">
      <c r="A13" s="39">
        <f>'Détail frais de personnel 2016'!B11</f>
        <v>0</v>
      </c>
      <c r="B13" s="68">
        <f>+' Plan de financement 2016'!B13+'Plan de financement 2017'!B13+'Plan de financement 2018'!B13</f>
        <v>0</v>
      </c>
      <c r="C13" s="176" t="e">
        <f>+' Plan de financement 2016'!C13+'Plan de financement 2017'!C13+'Plan de financement 2018'!C13+'Plan de financement 2019'!C13</f>
        <v>#VALUE!</v>
      </c>
      <c r="D13" s="35"/>
      <c r="E13" s="49"/>
      <c r="F13" s="29"/>
      <c r="G13" s="50"/>
      <c r="H13" s="8"/>
    </row>
    <row r="14" spans="1:8" ht="15.75">
      <c r="A14" s="39">
        <f>'Détail frais de personnel 2016'!B12</f>
        <v>0</v>
      </c>
      <c r="B14" s="68">
        <f>+' Plan de financement 2016'!B14+'Plan de financement 2017'!B14+'Plan de financement 2018'!B14</f>
        <v>0</v>
      </c>
      <c r="C14" s="176" t="e">
        <f>+' Plan de financement 2016'!C14+'Plan de financement 2017'!C14+'Plan de financement 2018'!C14+'Plan de financement 2019'!C14</f>
        <v>#VALUE!</v>
      </c>
      <c r="D14" s="35"/>
      <c r="E14" s="49"/>
      <c r="F14" s="29"/>
      <c r="G14" s="50"/>
      <c r="H14" s="7"/>
    </row>
    <row r="15" spans="1:8" ht="15.75">
      <c r="A15" s="39"/>
      <c r="B15" s="68">
        <f>+' Plan de financement 2016'!B15+'Plan de financement 2017'!B15+'Plan de financement 2018'!B15</f>
        <v>0</v>
      </c>
      <c r="C15" s="176" t="e">
        <f>+' Plan de financement 2016'!C15+'Plan de financement 2017'!C15+'Plan de financement 2018'!C15+'Plan de financement 2019'!C15</f>
        <v>#VALUE!</v>
      </c>
      <c r="D15" s="35"/>
      <c r="E15" s="49"/>
      <c r="F15" s="29"/>
      <c r="G15" s="50"/>
      <c r="H15" s="7"/>
    </row>
    <row r="16" spans="1:7" ht="15.75">
      <c r="A16" s="39">
        <f>'Détail frais de personnel 2016'!B14</f>
        <v>0</v>
      </c>
      <c r="B16" s="68">
        <f>+' Plan de financement 2016'!B16+'Plan de financement 2017'!B16+'Plan de financement 2018'!B16</f>
        <v>0</v>
      </c>
      <c r="C16" s="176" t="e">
        <f>+' Plan de financement 2016'!C16+'Plan de financement 2017'!C16+'Plan de financement 2018'!C16+'Plan de financement 2019'!C16</f>
        <v>#VALUE!</v>
      </c>
      <c r="D16" s="35"/>
      <c r="E16" s="51"/>
      <c r="F16" s="29"/>
      <c r="G16" s="50"/>
    </row>
    <row r="17" spans="1:7" ht="33.75" customHeight="1">
      <c r="A17" s="39">
        <f>'Détail frais de personnel 2016'!B15</f>
        <v>0</v>
      </c>
      <c r="B17" s="68">
        <f>+' Plan de financement 2016'!B17+'Plan de financement 2017'!B17+'Plan de financement 2018'!B17</f>
        <v>0</v>
      </c>
      <c r="C17" s="176" t="e">
        <f>+' Plan de financement 2016'!C17+'Plan de financement 2017'!C17+'Plan de financement 2018'!C17+'Plan de financement 2019'!C17</f>
        <v>#VALUE!</v>
      </c>
      <c r="D17" s="35"/>
      <c r="E17" s="45" t="s">
        <v>22</v>
      </c>
      <c r="F17" s="24">
        <f>SUM(F18:F21)</f>
        <v>0</v>
      </c>
      <c r="G17" s="46" t="e">
        <f>F17/$F$67</f>
        <v>#DIV/0!</v>
      </c>
    </row>
    <row r="18" spans="1:7" ht="20.25" customHeight="1" thickBot="1">
      <c r="A18" s="73">
        <f>'Détail frais de personnel 2016'!B17</f>
        <v>0</v>
      </c>
      <c r="B18" s="74">
        <f>'Détail frais de personnel 2016'!F17</f>
        <v>0</v>
      </c>
      <c r="C18" s="176" t="e">
        <f>+' Plan de financement 2016'!C18+'Plan de financement 2017'!C18+'Plan de financement 2018'!C18+'Plan de financement 2019'!C18</f>
        <v>#VALUE!</v>
      </c>
      <c r="D18" s="35"/>
      <c r="E18" s="49" t="s">
        <v>32</v>
      </c>
      <c r="F18" s="29"/>
      <c r="G18" s="50"/>
    </row>
    <row r="19" spans="1:7" ht="31.5" thickBot="1">
      <c r="A19" s="70" t="s">
        <v>17</v>
      </c>
      <c r="B19" s="71">
        <f>SUM(B20:B23)</f>
        <v>0</v>
      </c>
      <c r="C19" s="72">
        <f>SUM(C20:C23)</f>
        <v>0</v>
      </c>
      <c r="D19" s="35"/>
      <c r="E19" s="49" t="s">
        <v>10</v>
      </c>
      <c r="F19" s="29"/>
      <c r="G19" s="50"/>
    </row>
    <row r="20" spans="1:7" ht="15">
      <c r="A20" s="76"/>
      <c r="B20" s="77">
        <f>+' Plan de financement 2016'!B20+'Plan de financement 2017'!B20+'Plan de financement 2018'!B20</f>
        <v>0</v>
      </c>
      <c r="C20" s="78">
        <f>+B20</f>
        <v>0</v>
      </c>
      <c r="D20" s="35"/>
      <c r="E20" s="49"/>
      <c r="F20" s="29"/>
      <c r="G20" s="50"/>
    </row>
    <row r="21" spans="1:7" ht="15">
      <c r="A21" s="41"/>
      <c r="B21" s="29"/>
      <c r="C21" s="42"/>
      <c r="D21" s="35"/>
      <c r="E21" s="48"/>
      <c r="F21" s="28"/>
      <c r="G21" s="50"/>
    </row>
    <row r="22" spans="1:7" ht="15.75">
      <c r="A22" s="41"/>
      <c r="B22" s="29"/>
      <c r="C22" s="42"/>
      <c r="D22" s="35"/>
      <c r="E22" s="45" t="s">
        <v>23</v>
      </c>
      <c r="F22" s="24">
        <f>SUM(F23:F28)</f>
        <v>0</v>
      </c>
      <c r="G22" s="46" t="e">
        <f>F22/$F$67</f>
        <v>#DIV/0!</v>
      </c>
    </row>
    <row r="23" spans="1:7" ht="15.75" thickBot="1">
      <c r="A23" s="79"/>
      <c r="B23" s="80"/>
      <c r="C23" s="81"/>
      <c r="D23" s="35"/>
      <c r="E23" s="53" t="s">
        <v>6</v>
      </c>
      <c r="F23" s="30"/>
      <c r="G23" s="50"/>
    </row>
    <row r="24" spans="1:7" ht="57.75" customHeight="1" thickBot="1">
      <c r="A24" s="70" t="s">
        <v>18</v>
      </c>
      <c r="B24" s="71">
        <f>SUM(B25:B29)</f>
        <v>0</v>
      </c>
      <c r="C24" s="72">
        <f>SUM(C25:C29)</f>
        <v>0</v>
      </c>
      <c r="D24" s="35"/>
      <c r="E24" s="53" t="s">
        <v>7</v>
      </c>
      <c r="F24" s="30"/>
      <c r="G24" s="50"/>
    </row>
    <row r="25" spans="1:7" ht="15">
      <c r="A25" s="76"/>
      <c r="B25" s="77"/>
      <c r="C25" s="78"/>
      <c r="D25" s="35"/>
      <c r="E25" s="54"/>
      <c r="F25" s="30"/>
      <c r="G25" s="50"/>
    </row>
    <row r="26" spans="1:7" ht="27.75" customHeight="1">
      <c r="A26" s="41"/>
      <c r="B26" s="29"/>
      <c r="C26" s="42"/>
      <c r="D26" s="35"/>
      <c r="E26" s="54"/>
      <c r="F26" s="30"/>
      <c r="G26" s="50"/>
    </row>
    <row r="27" spans="1:7" ht="15">
      <c r="A27" s="41"/>
      <c r="B27" s="29"/>
      <c r="C27" s="42"/>
      <c r="D27" s="35"/>
      <c r="E27" s="54"/>
      <c r="F27" s="30"/>
      <c r="G27" s="50"/>
    </row>
    <row r="28" spans="1:7" ht="15.75">
      <c r="A28" s="41"/>
      <c r="B28" s="29"/>
      <c r="C28" s="42"/>
      <c r="D28" s="35"/>
      <c r="E28" s="52"/>
      <c r="F28" s="29"/>
      <c r="G28" s="50"/>
    </row>
    <row r="29" spans="1:7" ht="32.25" thickBot="1">
      <c r="A29" s="79"/>
      <c r="B29" s="80"/>
      <c r="C29" s="81"/>
      <c r="D29" s="35"/>
      <c r="E29" s="45" t="s">
        <v>25</v>
      </c>
      <c r="F29" s="24">
        <f>SUM(F30:F32)</f>
        <v>0</v>
      </c>
      <c r="G29" s="46" t="e">
        <f>F29/$F$67</f>
        <v>#DIV/0!</v>
      </c>
    </row>
    <row r="30" spans="1:7" ht="52.5" customHeight="1" thickBot="1">
      <c r="A30" s="70" t="s">
        <v>38</v>
      </c>
      <c r="B30" s="71">
        <f>SUM(B31:B35)</f>
        <v>0</v>
      </c>
      <c r="C30" s="72">
        <f>SUM(C31:C35)</f>
        <v>0</v>
      </c>
      <c r="D30" s="35"/>
      <c r="E30" s="113" t="s">
        <v>34</v>
      </c>
      <c r="F30" s="29">
        <f>' Plan de financement 2016'!F30+'Plan de financement 2017'!F30+'Plan de financement 2018'!F30+'Plan de financement 2019'!F30</f>
        <v>0</v>
      </c>
      <c r="G30" s="50"/>
    </row>
    <row r="31" spans="1:7" ht="15">
      <c r="A31" s="76"/>
      <c r="B31" s="77">
        <f>+' Plan de financement 2016'!B31+'Plan de financement 2017'!B31+'Plan de financement 2018'!B31</f>
        <v>0</v>
      </c>
      <c r="C31" s="78">
        <f>+' Plan de financement 2016'!C31+'Plan de financement 2017'!C31+'Plan de financement 2018'!C31</f>
        <v>0</v>
      </c>
      <c r="D31" s="35"/>
      <c r="E31" s="113"/>
      <c r="F31" s="29"/>
      <c r="G31" s="50"/>
    </row>
    <row r="32" spans="1:7" ht="15">
      <c r="A32" s="41"/>
      <c r="B32" s="77">
        <f>+' Plan de financement 2016'!B32+'Plan de financement 2017'!B32+'Plan de financement 2018'!B32</f>
        <v>0</v>
      </c>
      <c r="C32" s="78">
        <f>+' Plan de financement 2016'!C32+'Plan de financement 2017'!C32+'Plan de financement 2018'!C32</f>
        <v>0</v>
      </c>
      <c r="D32" s="35"/>
      <c r="E32" s="55"/>
      <c r="F32" s="29"/>
      <c r="G32" s="50"/>
    </row>
    <row r="33" spans="1:7" ht="15">
      <c r="A33" s="41"/>
      <c r="B33" s="77">
        <f>+' Plan de financement 2016'!B33+'Plan de financement 2017'!B33+'Plan de financement 2018'!B33</f>
        <v>0</v>
      </c>
      <c r="C33" s="78">
        <f>+' Plan de financement 2016'!C33+'Plan de financement 2017'!C33+'Plan de financement 2018'!C33</f>
        <v>0</v>
      </c>
      <c r="D33" s="35"/>
      <c r="E33" s="56"/>
      <c r="F33" s="31"/>
      <c r="G33" s="50"/>
    </row>
    <row r="34" spans="1:7" ht="15">
      <c r="A34" s="41"/>
      <c r="B34" s="77">
        <f>+' Plan de financement 2016'!B34+'Plan de financement 2017'!B34+'Plan de financement 2018'!B34</f>
        <v>0</v>
      </c>
      <c r="C34" s="78">
        <f>+' Plan de financement 2016'!C34+'Plan de financement 2017'!C34+'Plan de financement 2018'!C34</f>
        <v>0</v>
      </c>
      <c r="D34" s="35"/>
      <c r="E34" s="56"/>
      <c r="F34" s="31"/>
      <c r="G34" s="50"/>
    </row>
    <row r="35" spans="1:7" ht="16.5" thickBot="1">
      <c r="A35" s="79"/>
      <c r="B35" s="77">
        <f>+' Plan de financement 2016'!B35+'Plan de financement 2017'!B35+'Plan de financement 2018'!B35</f>
        <v>0</v>
      </c>
      <c r="C35" s="78">
        <f>+' Plan de financement 2016'!C35+'Plan de financement 2017'!C35+'Plan de financement 2018'!C35</f>
        <v>0</v>
      </c>
      <c r="D35" s="35"/>
      <c r="E35" s="45" t="s">
        <v>24</v>
      </c>
      <c r="F35" s="32"/>
      <c r="G35" s="46" t="e">
        <f>F35/$F$67</f>
        <v>#DIV/0!</v>
      </c>
    </row>
    <row r="36" spans="1:7" ht="42.75" customHeight="1" thickBot="1">
      <c r="A36" s="70" t="s">
        <v>19</v>
      </c>
      <c r="B36" s="71">
        <f>SUM(B37:B42)</f>
        <v>0</v>
      </c>
      <c r="C36" s="72">
        <f>SUM(C37:C42)</f>
        <v>0</v>
      </c>
      <c r="D36" s="35"/>
      <c r="E36" s="57"/>
      <c r="F36" s="29"/>
      <c r="G36" s="50"/>
    </row>
    <row r="37" spans="1:5" ht="15.75">
      <c r="A37" s="76"/>
      <c r="B37" s="82">
        <f>+' Plan de financement 2016'!B37+'Plan de financement 2017'!B37+'Plan de financement 2018'!B37</f>
        <v>0</v>
      </c>
      <c r="C37" s="83">
        <f>+' Plan de financement 2016'!C37+'Plan de financement 2017'!C37+'Plan de financement 2018'!C37</f>
        <v>0</v>
      </c>
      <c r="D37" s="35"/>
      <c r="E37" s="6"/>
    </row>
    <row r="38" spans="1:7" ht="15.75">
      <c r="A38" s="41"/>
      <c r="B38" s="29"/>
      <c r="C38" s="42"/>
      <c r="D38" s="35"/>
      <c r="E38" s="47"/>
      <c r="F38" s="33"/>
      <c r="G38" s="50"/>
    </row>
    <row r="39" spans="1:7" ht="15">
      <c r="A39" s="41"/>
      <c r="B39" s="29"/>
      <c r="C39" s="42"/>
      <c r="D39" s="35"/>
      <c r="E39" s="47"/>
      <c r="F39" s="47"/>
      <c r="G39" s="46"/>
    </row>
    <row r="40" spans="1:7" ht="15.75">
      <c r="A40" s="41"/>
      <c r="B40" s="29"/>
      <c r="C40" s="42"/>
      <c r="D40" s="35"/>
      <c r="E40" s="47"/>
      <c r="F40" s="33"/>
      <c r="G40" s="50"/>
    </row>
    <row r="41" spans="1:7" ht="15.75">
      <c r="A41" s="41"/>
      <c r="B41" s="29"/>
      <c r="C41" s="42"/>
      <c r="D41" s="35"/>
      <c r="E41" s="47"/>
      <c r="F41" s="33"/>
      <c r="G41" s="50"/>
    </row>
    <row r="42" spans="1:7" ht="16.5" thickBot="1">
      <c r="A42" s="79"/>
      <c r="B42" s="80"/>
      <c r="C42" s="81"/>
      <c r="D42" s="35"/>
      <c r="E42" s="47"/>
      <c r="F42" s="33"/>
      <c r="G42" s="50"/>
    </row>
    <row r="43" spans="1:7" ht="36.75" customHeight="1" thickBot="1">
      <c r="A43" s="70" t="s">
        <v>28</v>
      </c>
      <c r="B43" s="71">
        <f>SUM(B44:B48)</f>
        <v>0</v>
      </c>
      <c r="C43" s="72">
        <f>SUM(C44:C48)</f>
        <v>0</v>
      </c>
      <c r="D43" s="35"/>
      <c r="E43" s="47"/>
      <c r="F43" s="33"/>
      <c r="G43" s="50"/>
    </row>
    <row r="44" spans="1:7" ht="15.75">
      <c r="A44" s="76"/>
      <c r="B44" s="82">
        <f>+' Plan de financement 2016'!B44+'Plan de financement 2017'!B44+'Plan de financement 2018'!B44</f>
        <v>0</v>
      </c>
      <c r="C44" s="83">
        <f>+' Plan de financement 2016'!C44+'Plan de financement 2017'!C44+'Plan de financement 2018'!C44</f>
        <v>0</v>
      </c>
      <c r="D44" s="35"/>
      <c r="E44" s="47"/>
      <c r="F44" s="33"/>
      <c r="G44" s="50"/>
    </row>
    <row r="45" spans="1:7" ht="15.75">
      <c r="A45" s="41"/>
      <c r="B45" s="82">
        <f>+' Plan de financement 2016'!B45+'Plan de financement 2017'!B45+'Plan de financement 2018'!B45</f>
        <v>0</v>
      </c>
      <c r="C45" s="83">
        <f>+' Plan de financement 2016'!C45+'Plan de financement 2017'!C45+'Plan de financement 2018'!C45</f>
        <v>0</v>
      </c>
      <c r="D45" s="35"/>
      <c r="E45" s="47"/>
      <c r="F45" s="33"/>
      <c r="G45" s="50"/>
    </row>
    <row r="46" spans="1:7" ht="15.75">
      <c r="A46" s="41"/>
      <c r="B46" s="82">
        <f>+' Plan de financement 2016'!B46+'Plan de financement 2017'!B46+'Plan de financement 2018'!B46</f>
        <v>0</v>
      </c>
      <c r="C46" s="83">
        <f>+' Plan de financement 2016'!C46+'Plan de financement 2017'!C46+'Plan de financement 2018'!C46</f>
        <v>0</v>
      </c>
      <c r="D46" s="35"/>
      <c r="E46" s="47"/>
      <c r="F46" s="33"/>
      <c r="G46" s="50"/>
    </row>
    <row r="47" spans="1:7" ht="15.75">
      <c r="A47" s="41"/>
      <c r="B47" s="82">
        <f>+' Plan de financement 2016'!B47+'Plan de financement 2017'!B47+'Plan de financement 2018'!B47</f>
        <v>0</v>
      </c>
      <c r="C47" s="83">
        <f>+' Plan de financement 2016'!C47+'Plan de financement 2017'!C47+'Plan de financement 2018'!C47</f>
        <v>0</v>
      </c>
      <c r="D47" s="35"/>
      <c r="E47" s="47"/>
      <c r="F47" s="33"/>
      <c r="G47" s="50"/>
    </row>
    <row r="48" spans="1:7" ht="15.75">
      <c r="A48" s="124"/>
      <c r="B48" s="82">
        <f>+' Plan de financement 2016'!B48+'Plan de financement 2017'!B48+'Plan de financement 2018'!B48</f>
        <v>0</v>
      </c>
      <c r="C48" s="83">
        <f>+' Plan de financement 2016'!C48+'Plan de financement 2017'!C48+'Plan de financement 2018'!C48</f>
        <v>0</v>
      </c>
      <c r="D48" s="35"/>
      <c r="E48" s="47"/>
      <c r="F48" s="33"/>
      <c r="G48" s="50"/>
    </row>
    <row r="49" spans="1:7" ht="15.75">
      <c r="A49" s="125"/>
      <c r="B49" s="82">
        <f>+' Plan de financement 2016'!B49+'Plan de financement 2017'!B49+'Plan de financement 2018'!B49</f>
        <v>0</v>
      </c>
      <c r="C49" s="83">
        <f>+' Plan de financement 2016'!C49+'Plan de financement 2017'!C49+'Plan de financement 2018'!C49</f>
        <v>0</v>
      </c>
      <c r="D49" s="35"/>
      <c r="E49" s="47"/>
      <c r="F49" s="33"/>
      <c r="G49" s="50"/>
    </row>
    <row r="50" spans="1:7" ht="15.75">
      <c r="A50" s="41"/>
      <c r="B50" s="82">
        <f>+' Plan de financement 2016'!B50+'Plan de financement 2017'!B50+'Plan de financement 2018'!B50</f>
        <v>0</v>
      </c>
      <c r="C50" s="83">
        <f>+' Plan de financement 2016'!C50+'Plan de financement 2017'!C50+'Plan de financement 2018'!C50</f>
        <v>0</v>
      </c>
      <c r="D50" s="35"/>
      <c r="E50" s="47"/>
      <c r="F50" s="33"/>
      <c r="G50" s="50"/>
    </row>
    <row r="51" spans="1:7" ht="15.75">
      <c r="A51" s="41"/>
      <c r="B51" s="82">
        <f>+' Plan de financement 2016'!B51+'Plan de financement 2017'!B51+'Plan de financement 2018'!B51</f>
        <v>0</v>
      </c>
      <c r="C51" s="83">
        <f>+' Plan de financement 2016'!C51+'Plan de financement 2017'!C51+'Plan de financement 2018'!C51</f>
        <v>0</v>
      </c>
      <c r="D51" s="35"/>
      <c r="E51" s="47"/>
      <c r="F51" s="33"/>
      <c r="G51" s="50"/>
    </row>
    <row r="52" spans="1:7" ht="15.75">
      <c r="A52" s="41"/>
      <c r="B52" s="29"/>
      <c r="C52" s="42"/>
      <c r="D52" s="35"/>
      <c r="E52" s="47"/>
      <c r="F52" s="33"/>
      <c r="G52" s="50"/>
    </row>
    <row r="53" spans="1:7" ht="15.75">
      <c r="A53" s="41"/>
      <c r="B53" s="26"/>
      <c r="C53" s="43"/>
      <c r="D53" s="35"/>
      <c r="E53" s="47"/>
      <c r="F53" s="33"/>
      <c r="G53" s="50"/>
    </row>
    <row r="54" spans="1:7" ht="16.5" thickBot="1">
      <c r="A54" s="79"/>
      <c r="B54" s="84"/>
      <c r="C54" s="85"/>
      <c r="D54" s="35"/>
      <c r="E54" s="47"/>
      <c r="F54" s="33"/>
      <c r="G54" s="50"/>
    </row>
    <row r="55" spans="1:7" ht="31.5" thickBot="1">
      <c r="A55" s="86" t="s">
        <v>29</v>
      </c>
      <c r="B55" s="71">
        <f>SUM(B56:B62)</f>
        <v>0</v>
      </c>
      <c r="C55" s="72">
        <f>SUM(C56:C62)</f>
        <v>0</v>
      </c>
      <c r="D55" s="35"/>
      <c r="E55" s="47"/>
      <c r="F55" s="33"/>
      <c r="G55" s="50"/>
    </row>
    <row r="56" spans="1:7" ht="15.75">
      <c r="A56" s="114"/>
      <c r="B56" s="77">
        <f>+' Plan de financement 2016'!B56+'Plan de financement 2017'!B56+'Plan de financement 2018'!B56</f>
        <v>0</v>
      </c>
      <c r="C56" s="78">
        <f>+' Plan de financement 2016'!C56+'Plan de financement 2017'!C56+'Plan de financement 2018'!C56</f>
        <v>0</v>
      </c>
      <c r="D56" s="35"/>
      <c r="E56" s="47"/>
      <c r="F56" s="33"/>
      <c r="G56" s="50"/>
    </row>
    <row r="57" spans="1:7" ht="15.75">
      <c r="A57" s="115"/>
      <c r="B57" s="77">
        <f>+' Plan de financement 2016'!B57+'Plan de financement 2017'!B57+'Plan de financement 2018'!B57</f>
        <v>0</v>
      </c>
      <c r="C57" s="78">
        <f>+' Plan de financement 2016'!C57+'Plan de financement 2017'!C57+'Plan de financement 2018'!C57</f>
        <v>0</v>
      </c>
      <c r="D57" s="35"/>
      <c r="E57" s="47"/>
      <c r="F57" s="33"/>
      <c r="G57" s="50"/>
    </row>
    <row r="58" spans="1:7" ht="15.75">
      <c r="A58" s="115"/>
      <c r="B58" s="77">
        <f>+' Plan de financement 2016'!B58+'Plan de financement 2017'!B58+'Plan de financement 2018'!B58</f>
        <v>0</v>
      </c>
      <c r="C58" s="78">
        <f>+' Plan de financement 2016'!C58+'Plan de financement 2017'!C58+'Plan de financement 2018'!C58</f>
        <v>0</v>
      </c>
      <c r="D58" s="35"/>
      <c r="E58" s="47"/>
      <c r="F58" s="33"/>
      <c r="G58" s="50"/>
    </row>
    <row r="59" spans="1:7" ht="15.75">
      <c r="A59" s="115"/>
      <c r="B59" s="77">
        <f>+' Plan de financement 2016'!B59+'Plan de financement 2017'!B59+'Plan de financement 2018'!B59</f>
        <v>0</v>
      </c>
      <c r="C59" s="78">
        <f>+' Plan de financement 2016'!C59+'Plan de financement 2017'!C59+'Plan de financement 2018'!C59</f>
        <v>0</v>
      </c>
      <c r="D59" s="35"/>
      <c r="E59" s="47"/>
      <c r="F59" s="33"/>
      <c r="G59" s="50"/>
    </row>
    <row r="60" spans="1:7" ht="15.75">
      <c r="A60" s="116"/>
      <c r="B60" s="77">
        <f>+' Plan de financement 2016'!B60+'Plan de financement 2017'!B60+'Plan de financement 2018'!B60</f>
        <v>0</v>
      </c>
      <c r="C60" s="78">
        <f>+' Plan de financement 2016'!C60+'Plan de financement 2017'!C60+'Plan de financement 2018'!C60</f>
        <v>0</v>
      </c>
      <c r="D60" s="101"/>
      <c r="E60" s="47"/>
      <c r="F60" s="33"/>
      <c r="G60" s="50"/>
    </row>
    <row r="61" spans="1:7" ht="15.75">
      <c r="A61" s="98"/>
      <c r="B61" s="99"/>
      <c r="C61" s="100"/>
      <c r="D61" s="35"/>
      <c r="E61" s="47"/>
      <c r="F61" s="33"/>
      <c r="G61" s="50"/>
    </row>
    <row r="62" spans="1:7" ht="16.5" thickBot="1">
      <c r="A62" s="87"/>
      <c r="B62" s="80"/>
      <c r="C62" s="81"/>
      <c r="D62" s="35"/>
      <c r="E62" s="47"/>
      <c r="F62" s="33"/>
      <c r="G62" s="50"/>
    </row>
    <row r="63" spans="1:7" ht="16.5" thickBot="1">
      <c r="A63" s="88" t="s">
        <v>0</v>
      </c>
      <c r="B63" s="128">
        <f>B55+B43+B36+B30+B24+B19+B4</f>
        <v>0</v>
      </c>
      <c r="C63" s="119" t="e">
        <f>C55+C43+C36+C30+C24+C19+C4</f>
        <v>#VALUE!</v>
      </c>
      <c r="D63" s="35"/>
      <c r="E63" s="47"/>
      <c r="F63" s="33"/>
      <c r="G63" s="50"/>
    </row>
    <row r="64" spans="1:7" s="10" customFormat="1" ht="16.5" thickBot="1">
      <c r="A64" s="91"/>
      <c r="B64" s="92"/>
      <c r="C64" s="93"/>
      <c r="D64" s="36"/>
      <c r="E64" s="47"/>
      <c r="F64" s="33"/>
      <c r="G64" s="50"/>
    </row>
    <row r="65" spans="1:7" ht="40.5" customHeight="1" thickBot="1">
      <c r="A65" s="95" t="s">
        <v>2</v>
      </c>
      <c r="B65" s="96"/>
      <c r="C65" s="97">
        <f>+' Plan de financement 2016'!C65+'Plan de financement 2017'!C65+'Plan de financement 2018'!C65</f>
        <v>0</v>
      </c>
      <c r="D65" s="35"/>
      <c r="E65" s="47"/>
      <c r="F65" s="33"/>
      <c r="G65" s="50"/>
    </row>
    <row r="66" spans="1:7" s="10" customFormat="1" ht="49.5" customHeight="1" thickBot="1">
      <c r="A66" s="94" t="s">
        <v>41</v>
      </c>
      <c r="B66" s="111"/>
      <c r="C66" s="112" t="e">
        <f>C63*7%</f>
        <v>#VALUE!</v>
      </c>
      <c r="D66" s="36"/>
      <c r="E66" s="47"/>
      <c r="F66" s="33"/>
      <c r="G66" s="50"/>
    </row>
    <row r="67" spans="1:7" ht="72" customHeight="1" thickBot="1">
      <c r="A67" s="59" t="s">
        <v>33</v>
      </c>
      <c r="B67" s="123">
        <f>B63+B65</f>
        <v>0</v>
      </c>
      <c r="C67" s="120" t="e">
        <f>C65+C63</f>
        <v>#VALUE!</v>
      </c>
      <c r="D67" s="58"/>
      <c r="E67" s="109" t="s">
        <v>11</v>
      </c>
      <c r="F67" s="129">
        <f>F4+F9+F17+F22+F29+F35</f>
        <v>0</v>
      </c>
      <c r="G67" s="110" t="e">
        <f>F67/$F$67</f>
        <v>#DIV/0!</v>
      </c>
    </row>
    <row r="68" spans="1:7" ht="15" customHeight="1">
      <c r="A68" s="5"/>
      <c r="B68" s="13"/>
      <c r="C68" s="13"/>
      <c r="D68" s="12"/>
      <c r="E68" s="47"/>
      <c r="F68" s="33"/>
      <c r="G68" s="50"/>
    </row>
    <row r="69" spans="1:7" s="12" customFormat="1" ht="15" customHeight="1" hidden="1">
      <c r="A69" s="5"/>
      <c r="B69" s="13"/>
      <c r="C69" s="13"/>
      <c r="E69" s="47"/>
      <c r="F69" s="33"/>
      <c r="G69" s="50"/>
    </row>
    <row r="70" spans="1:6" ht="27.75" customHeight="1">
      <c r="A70" s="23" t="s">
        <v>5</v>
      </c>
      <c r="B70" s="23"/>
      <c r="C70" s="23"/>
      <c r="D70" s="23"/>
      <c r="F70" s="127" t="e">
        <f>+F67-C67</f>
        <v>#VALUE!</v>
      </c>
    </row>
    <row r="71" spans="1:7" ht="15.75">
      <c r="A71" s="22"/>
      <c r="B71" s="7"/>
      <c r="C71" s="7"/>
      <c r="D71" s="7"/>
      <c r="E71" s="13"/>
      <c r="F71" s="21"/>
      <c r="G71" s="13"/>
    </row>
    <row r="72" spans="1:7" ht="15.75">
      <c r="A72" s="23"/>
      <c r="B72" s="23"/>
      <c r="C72" s="23"/>
      <c r="D72" s="23"/>
      <c r="E72" s="103"/>
      <c r="F72" s="104"/>
      <c r="G72" s="105"/>
    </row>
    <row r="73" spans="1:7" ht="15.75">
      <c r="A73" s="22"/>
      <c r="B73" s="7"/>
      <c r="C73" s="7"/>
      <c r="D73" s="7"/>
      <c r="E73" s="103"/>
      <c r="F73" s="104"/>
      <c r="G73" s="105"/>
    </row>
    <row r="74" spans="1:7" ht="15.75">
      <c r="A74" s="22"/>
      <c r="B74" s="7"/>
      <c r="C74" s="7"/>
      <c r="D74" s="7"/>
      <c r="E74" s="106"/>
      <c r="F74" s="107"/>
      <c r="G74" s="108"/>
    </row>
    <row r="76" spans="5:7" ht="15.75">
      <c r="E76" s="5"/>
      <c r="F76" s="21"/>
      <c r="G76" s="12"/>
    </row>
    <row r="77" spans="5:7" ht="12.75">
      <c r="E77" s="14"/>
      <c r="F77" s="7"/>
      <c r="G77" s="7"/>
    </row>
    <row r="78" spans="5:7" ht="14.25">
      <c r="E78" s="23"/>
      <c r="F78" s="7"/>
      <c r="G78" s="7"/>
    </row>
    <row r="79" spans="5:7" ht="14.25">
      <c r="E79" s="14"/>
      <c r="F79" s="9"/>
      <c r="G79" s="7"/>
    </row>
    <row r="80" spans="5:7" ht="14.25">
      <c r="E80" s="9"/>
      <c r="F80" s="9"/>
      <c r="G80" s="7"/>
    </row>
    <row r="81" spans="5:7" ht="12.75">
      <c r="E81" s="14"/>
      <c r="F81" s="7"/>
      <c r="G81" s="7"/>
    </row>
  </sheetData>
  <sheetProtection/>
  <mergeCells count="4">
    <mergeCell ref="H6:H7"/>
    <mergeCell ref="H8:H9"/>
    <mergeCell ref="A2:G2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RowColHeaders="0" view="pageLayout" zoomScaleNormal="90" workbookViewId="0" topLeftCell="A7">
      <selection activeCell="A19" sqref="A19"/>
    </sheetView>
  </sheetViews>
  <sheetFormatPr defaultColWidth="4.7109375" defaultRowHeight="12.75"/>
  <cols>
    <col min="1" max="1" width="30.8515625" style="3" customWidth="1"/>
    <col min="2" max="2" width="20.28125" style="3" customWidth="1"/>
    <col min="3" max="4" width="15.28125" style="2" customWidth="1"/>
    <col min="5" max="5" width="19.57421875" style="2" customWidth="1"/>
    <col min="6" max="6" width="28.8515625" style="2" customWidth="1"/>
    <col min="7" max="7" width="21.421875" style="2" customWidth="1"/>
    <col min="8" max="16384" width="4.7109375" style="3" customWidth="1"/>
  </cols>
  <sheetData>
    <row r="1" spans="1:7" ht="47.25" customHeight="1" thickBot="1">
      <c r="A1" s="15"/>
      <c r="B1" s="194" t="s">
        <v>42</v>
      </c>
      <c r="C1" s="195"/>
      <c r="D1" s="195"/>
      <c r="E1" s="195"/>
      <c r="F1" s="195"/>
      <c r="G1" s="196"/>
    </row>
    <row r="2" spans="1:7" s="2" customFormat="1" ht="70.5" customHeight="1" thickBot="1">
      <c r="A2" s="130" t="s">
        <v>14</v>
      </c>
      <c r="B2" s="16" t="s">
        <v>3</v>
      </c>
      <c r="C2" s="17" t="s">
        <v>8</v>
      </c>
      <c r="D2" s="17" t="s">
        <v>9</v>
      </c>
      <c r="E2" s="18" t="s">
        <v>26</v>
      </c>
      <c r="F2" s="19" t="s">
        <v>31</v>
      </c>
      <c r="G2" s="20" t="s">
        <v>30</v>
      </c>
    </row>
    <row r="3" spans="1:7" ht="14.25">
      <c r="A3" s="178"/>
      <c r="B3" s="179"/>
      <c r="C3" s="180"/>
      <c r="D3" s="181">
        <f>+C3*90%</f>
        <v>0</v>
      </c>
      <c r="E3" s="182" t="str">
        <f>IF(C3&lt;&gt;0,D3/C3,"-")</f>
        <v>-</v>
      </c>
      <c r="F3" s="183"/>
      <c r="G3" s="184" t="str">
        <f>IF(F3&lt;&gt;0,E3*F3,"-")</f>
        <v>-</v>
      </c>
    </row>
    <row r="4" spans="1:7" ht="14.25">
      <c r="A4" s="147"/>
      <c r="B4" s="131"/>
      <c r="C4" s="132"/>
      <c r="D4" s="135">
        <f aca="true" t="shared" si="0" ref="D4:D10">+C4*90%</f>
        <v>0</v>
      </c>
      <c r="E4" s="137" t="str">
        <f aca="true" t="shared" si="1" ref="E4:E17">IF(C4&lt;&gt;0,D4/C4,"-")</f>
        <v>-</v>
      </c>
      <c r="F4" s="138"/>
      <c r="G4" s="148" t="str">
        <f aca="true" t="shared" si="2" ref="G4:G17">IF(F4&lt;&gt;0,E4*F4,"-")</f>
        <v>-</v>
      </c>
    </row>
    <row r="5" spans="1:7" ht="14.25">
      <c r="A5" s="147"/>
      <c r="B5" s="131"/>
      <c r="C5" s="132"/>
      <c r="D5" s="135">
        <f t="shared" si="0"/>
        <v>0</v>
      </c>
      <c r="E5" s="137" t="str">
        <f t="shared" si="1"/>
        <v>-</v>
      </c>
      <c r="F5" s="138"/>
      <c r="G5" s="148" t="str">
        <f t="shared" si="2"/>
        <v>-</v>
      </c>
    </row>
    <row r="6" spans="1:7" ht="14.25">
      <c r="A6" s="147"/>
      <c r="B6" s="131"/>
      <c r="C6" s="132"/>
      <c r="D6" s="135">
        <f t="shared" si="0"/>
        <v>0</v>
      </c>
      <c r="E6" s="137" t="str">
        <f t="shared" si="1"/>
        <v>-</v>
      </c>
      <c r="F6" s="138"/>
      <c r="G6" s="148" t="str">
        <f t="shared" si="2"/>
        <v>-</v>
      </c>
    </row>
    <row r="7" spans="1:7" ht="14.25">
      <c r="A7" s="147"/>
      <c r="B7" s="131"/>
      <c r="C7" s="132"/>
      <c r="D7" s="135">
        <f t="shared" si="0"/>
        <v>0</v>
      </c>
      <c r="E7" s="137" t="str">
        <f t="shared" si="1"/>
        <v>-</v>
      </c>
      <c r="F7" s="138"/>
      <c r="G7" s="148" t="str">
        <f t="shared" si="2"/>
        <v>-</v>
      </c>
    </row>
    <row r="8" spans="1:7" ht="14.25">
      <c r="A8" s="147"/>
      <c r="B8" s="131"/>
      <c r="C8" s="132"/>
      <c r="D8" s="135">
        <f t="shared" si="0"/>
        <v>0</v>
      </c>
      <c r="E8" s="137" t="str">
        <f t="shared" si="1"/>
        <v>-</v>
      </c>
      <c r="F8" s="138"/>
      <c r="G8" s="148" t="str">
        <f t="shared" si="2"/>
        <v>-</v>
      </c>
    </row>
    <row r="9" spans="1:7" ht="14.25">
      <c r="A9" s="147"/>
      <c r="B9" s="131"/>
      <c r="C9" s="132"/>
      <c r="D9" s="135">
        <f t="shared" si="0"/>
        <v>0</v>
      </c>
      <c r="E9" s="137" t="str">
        <f t="shared" si="1"/>
        <v>-</v>
      </c>
      <c r="F9" s="138"/>
      <c r="G9" s="148" t="str">
        <f t="shared" si="2"/>
        <v>-</v>
      </c>
    </row>
    <row r="10" spans="1:7" ht="14.25">
      <c r="A10" s="147"/>
      <c r="B10" s="131"/>
      <c r="C10" s="132"/>
      <c r="D10" s="135">
        <f t="shared" si="0"/>
        <v>0</v>
      </c>
      <c r="E10" s="137" t="str">
        <f t="shared" si="1"/>
        <v>-</v>
      </c>
      <c r="F10" s="138"/>
      <c r="G10" s="148" t="str">
        <f t="shared" si="2"/>
        <v>-</v>
      </c>
    </row>
    <row r="11" spans="1:7" ht="16.5" customHeight="1">
      <c r="A11" s="147"/>
      <c r="B11" s="131"/>
      <c r="C11" s="132"/>
      <c r="D11" s="135">
        <f>+C11/2</f>
        <v>0</v>
      </c>
      <c r="E11" s="137" t="str">
        <f t="shared" si="1"/>
        <v>-</v>
      </c>
      <c r="F11" s="138"/>
      <c r="G11" s="148" t="str">
        <f t="shared" si="2"/>
        <v>-</v>
      </c>
    </row>
    <row r="12" spans="1:7" ht="14.25">
      <c r="A12" s="149"/>
      <c r="B12" s="131"/>
      <c r="C12" s="177"/>
      <c r="D12" s="177"/>
      <c r="E12" s="137" t="str">
        <f t="shared" si="1"/>
        <v>-</v>
      </c>
      <c r="F12" s="140"/>
      <c r="G12" s="148" t="str">
        <f t="shared" si="2"/>
        <v>-</v>
      </c>
    </row>
    <row r="13" spans="1:7" ht="14.25">
      <c r="A13" s="147"/>
      <c r="B13" s="131"/>
      <c r="C13" s="132"/>
      <c r="D13" s="132"/>
      <c r="E13" s="137" t="str">
        <f t="shared" si="1"/>
        <v>-</v>
      </c>
      <c r="F13" s="140"/>
      <c r="G13" s="148" t="str">
        <f t="shared" si="2"/>
        <v>-</v>
      </c>
    </row>
    <row r="14" spans="1:7" ht="14.25">
      <c r="A14" s="147"/>
      <c r="B14" s="131"/>
      <c r="C14" s="132"/>
      <c r="D14" s="132"/>
      <c r="E14" s="137" t="str">
        <f t="shared" si="1"/>
        <v>-</v>
      </c>
      <c r="F14" s="140"/>
      <c r="G14" s="148" t="str">
        <f t="shared" si="2"/>
        <v>-</v>
      </c>
    </row>
    <row r="15" spans="1:7" ht="15">
      <c r="A15" s="147"/>
      <c r="B15" s="134"/>
      <c r="C15" s="132"/>
      <c r="D15" s="132"/>
      <c r="E15" s="137" t="str">
        <f t="shared" si="1"/>
        <v>-</v>
      </c>
      <c r="F15" s="140"/>
      <c r="G15" s="148" t="str">
        <f t="shared" si="2"/>
        <v>-</v>
      </c>
    </row>
    <row r="16" spans="1:7" ht="14.25">
      <c r="A16" s="147"/>
      <c r="B16" s="131"/>
      <c r="C16" s="132"/>
      <c r="D16" s="132"/>
      <c r="E16" s="137" t="str">
        <f t="shared" si="1"/>
        <v>-</v>
      </c>
      <c r="F16" s="140"/>
      <c r="G16" s="148" t="str">
        <f t="shared" si="2"/>
        <v>-</v>
      </c>
    </row>
    <row r="17" spans="1:7" ht="14.25">
      <c r="A17" s="147"/>
      <c r="B17" s="131"/>
      <c r="C17" s="132"/>
      <c r="D17" s="132"/>
      <c r="E17" s="137" t="str">
        <f t="shared" si="1"/>
        <v>-</v>
      </c>
      <c r="F17" s="140"/>
      <c r="G17" s="148" t="str">
        <f t="shared" si="2"/>
        <v>-</v>
      </c>
    </row>
    <row r="18" spans="1:7" s="4" customFormat="1" ht="38.25" customHeight="1" thickBot="1">
      <c r="A18" s="151" t="s">
        <v>49</v>
      </c>
      <c r="B18" s="152"/>
      <c r="C18" s="153"/>
      <c r="D18" s="153"/>
      <c r="E18" s="154"/>
      <c r="F18" s="185">
        <f>SUM(F3:F17)</f>
        <v>0</v>
      </c>
      <c r="G18" s="156">
        <f>SUM(G3:G17)</f>
        <v>0</v>
      </c>
    </row>
  </sheetData>
  <sheetProtection/>
  <mergeCells count="1">
    <mergeCell ref="B1:G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showGridLines="0" zoomScale="70" zoomScaleNormal="70" zoomScaleSheetLayoutView="75" zoomScalePageLayoutView="75" workbookViewId="0" topLeftCell="A40">
      <selection activeCell="A2" sqref="A2:F2"/>
    </sheetView>
  </sheetViews>
  <sheetFormatPr defaultColWidth="11.421875" defaultRowHeight="12.75"/>
  <cols>
    <col min="1" max="1" width="83.57421875" style="11" customWidth="1"/>
    <col min="2" max="2" width="22.8515625" style="6" customWidth="1"/>
    <col min="3" max="3" width="25.28125" style="6" customWidth="1"/>
    <col min="4" max="4" width="3.57421875" style="6" customWidth="1"/>
    <col min="5" max="5" width="63.57421875" style="1" customWidth="1"/>
    <col min="6" max="6" width="31.28125" style="6" customWidth="1"/>
    <col min="7" max="7" width="13.8515625" style="6" customWidth="1"/>
    <col min="8" max="8" width="46.8515625" style="6" customWidth="1"/>
    <col min="9" max="16384" width="11.421875" style="6" customWidth="1"/>
  </cols>
  <sheetData>
    <row r="1" spans="1:7" s="1" customFormat="1" ht="198.75" customHeight="1" thickBot="1">
      <c r="A1" s="191" t="s">
        <v>47</v>
      </c>
      <c r="B1" s="192"/>
      <c r="C1" s="192"/>
      <c r="D1" s="192"/>
      <c r="E1" s="192"/>
      <c r="F1" s="192"/>
      <c r="G1" s="193"/>
    </row>
    <row r="2" spans="1:7" s="2" customFormat="1" ht="57" customHeight="1" thickBot="1">
      <c r="A2" s="197" t="s">
        <v>35</v>
      </c>
      <c r="B2" s="198"/>
      <c r="C2" s="198"/>
      <c r="D2" s="198"/>
      <c r="E2" s="198"/>
      <c r="F2" s="199"/>
      <c r="G2" s="63"/>
    </row>
    <row r="3" spans="1:7" ht="95.25" customHeight="1" thickBot="1">
      <c r="A3" s="64" t="s">
        <v>12</v>
      </c>
      <c r="B3" s="65" t="s">
        <v>1</v>
      </c>
      <c r="C3" s="66" t="s">
        <v>27</v>
      </c>
      <c r="D3" s="34"/>
      <c r="E3" s="37" t="s">
        <v>4</v>
      </c>
      <c r="F3" s="38" t="s">
        <v>1</v>
      </c>
      <c r="G3" s="44" t="s">
        <v>15</v>
      </c>
    </row>
    <row r="4" spans="1:8" ht="78.75" customHeight="1" thickBot="1">
      <c r="A4" s="70" t="s">
        <v>16</v>
      </c>
      <c r="B4" s="71">
        <f>'Détail frais de personnel 2016'!F18</f>
        <v>0</v>
      </c>
      <c r="C4" s="72">
        <f>'Détail frais de personnel 2016'!G18</f>
        <v>0</v>
      </c>
      <c r="D4" s="35"/>
      <c r="E4" s="45" t="s">
        <v>20</v>
      </c>
      <c r="F4" s="24">
        <f>+F5</f>
        <v>0</v>
      </c>
      <c r="G4" s="46" t="e">
        <f>F4/$F$67</f>
        <v>#DIV/0!</v>
      </c>
      <c r="H4" s="7"/>
    </row>
    <row r="5" spans="1:8" ht="15.75">
      <c r="A5" s="67">
        <f>'Détail frais de personnel 2016'!B3</f>
        <v>0</v>
      </c>
      <c r="B5" s="68">
        <f>'Détail frais de personnel 2016'!F3</f>
        <v>0</v>
      </c>
      <c r="C5" s="69" t="str">
        <f>'Détail frais de personnel 2016'!G3</f>
        <v>-</v>
      </c>
      <c r="D5" s="35"/>
      <c r="E5" s="47"/>
      <c r="F5" s="26"/>
      <c r="G5" s="46"/>
      <c r="H5" s="8"/>
    </row>
    <row r="6" spans="1:8" ht="22.5" customHeight="1">
      <c r="A6" s="39">
        <f>'Détail frais de personnel 2016'!B4</f>
        <v>0</v>
      </c>
      <c r="B6" s="25">
        <f>'Détail frais de personnel 2016'!F4</f>
        <v>0</v>
      </c>
      <c r="C6" s="40" t="str">
        <f>'Détail frais de personnel 2016'!G4</f>
        <v>-</v>
      </c>
      <c r="D6" s="35"/>
      <c r="E6" s="48"/>
      <c r="F6" s="27"/>
      <c r="G6" s="46"/>
      <c r="H6" s="187"/>
    </row>
    <row r="7" spans="1:8" ht="15.75">
      <c r="A7" s="39">
        <f>'Détail frais de personnel 2016'!B5</f>
        <v>0</v>
      </c>
      <c r="B7" s="25">
        <f>'Détail frais de personnel 2016'!F5</f>
        <v>0</v>
      </c>
      <c r="C7" s="40" t="str">
        <f>'Détail frais de personnel 2016'!G5</f>
        <v>-</v>
      </c>
      <c r="D7" s="35"/>
      <c r="E7" s="48"/>
      <c r="F7" s="28"/>
      <c r="G7" s="46"/>
      <c r="H7" s="187"/>
    </row>
    <row r="8" spans="1:8" ht="15.75">
      <c r="A8" s="39">
        <f>'Détail frais de personnel 2016'!B6</f>
        <v>0</v>
      </c>
      <c r="B8" s="25">
        <f>'Détail frais de personnel 2016'!F6</f>
        <v>0</v>
      </c>
      <c r="C8" s="40" t="str">
        <f>'Détail frais de personnel 2016'!G6</f>
        <v>-</v>
      </c>
      <c r="D8" s="35"/>
      <c r="E8" s="48"/>
      <c r="F8" s="28"/>
      <c r="G8" s="46"/>
      <c r="H8" s="187"/>
    </row>
    <row r="9" spans="1:8" ht="31.5">
      <c r="A9" s="39">
        <f>'Détail frais de personnel 2016'!B7</f>
        <v>0</v>
      </c>
      <c r="B9" s="25">
        <f>'Détail frais de personnel 2016'!F7</f>
        <v>0</v>
      </c>
      <c r="C9" s="40" t="str">
        <f>'Détail frais de personnel 2016'!G7</f>
        <v>-</v>
      </c>
      <c r="D9" s="35"/>
      <c r="E9" s="45" t="s">
        <v>21</v>
      </c>
      <c r="F9" s="24">
        <f>SUM(F10:F16)</f>
        <v>0</v>
      </c>
      <c r="G9" s="46" t="e">
        <f>F9/$F$67</f>
        <v>#DIV/0!</v>
      </c>
      <c r="H9" s="187"/>
    </row>
    <row r="10" spans="1:8" ht="15.75">
      <c r="A10" s="39">
        <f>'Détail frais de personnel 2016'!B8</f>
        <v>0</v>
      </c>
      <c r="B10" s="25">
        <f>'Détail frais de personnel 2016'!F8</f>
        <v>0</v>
      </c>
      <c r="C10" s="40" t="str">
        <f>'Détail frais de personnel 2016'!G8</f>
        <v>-</v>
      </c>
      <c r="D10" s="35"/>
      <c r="E10" s="49" t="s">
        <v>36</v>
      </c>
      <c r="F10" s="29"/>
      <c r="G10" s="50"/>
      <c r="H10" s="8"/>
    </row>
    <row r="11" spans="1:8" ht="15.75">
      <c r="A11" s="39">
        <f>'Détail frais de personnel 2016'!B9</f>
        <v>0</v>
      </c>
      <c r="B11" s="25">
        <f>'Détail frais de personnel 2016'!F9</f>
        <v>0</v>
      </c>
      <c r="C11" s="40" t="str">
        <f>'Détail frais de personnel 2016'!G9</f>
        <v>-</v>
      </c>
      <c r="D11" s="35"/>
      <c r="E11" s="49" t="s">
        <v>10</v>
      </c>
      <c r="F11" s="29"/>
      <c r="G11" s="50"/>
      <c r="H11" s="9"/>
    </row>
    <row r="12" spans="1:8" ht="15.75">
      <c r="A12" s="39">
        <f>'Détail frais de personnel 2016'!B10</f>
        <v>0</v>
      </c>
      <c r="B12" s="25">
        <f>'Détail frais de personnel 2016'!F10</f>
        <v>0</v>
      </c>
      <c r="C12" s="40" t="str">
        <f>'Détail frais de personnel 2016'!G10</f>
        <v>-</v>
      </c>
      <c r="D12" s="35"/>
      <c r="E12" s="49"/>
      <c r="F12" s="29"/>
      <c r="G12" s="50"/>
      <c r="H12" s="9"/>
    </row>
    <row r="13" spans="1:8" ht="15.75">
      <c r="A13" s="39">
        <f>'Détail frais de personnel 2016'!B11</f>
        <v>0</v>
      </c>
      <c r="B13" s="25">
        <f>'Détail frais de personnel 2016'!F11</f>
        <v>0</v>
      </c>
      <c r="C13" s="40" t="str">
        <f>'Détail frais de personnel 2016'!G11</f>
        <v>-</v>
      </c>
      <c r="D13" s="35"/>
      <c r="E13" s="49"/>
      <c r="F13" s="29"/>
      <c r="G13" s="50"/>
      <c r="H13" s="8"/>
    </row>
    <row r="14" spans="1:8" ht="15.75">
      <c r="A14" s="39">
        <f>'Détail frais de personnel 2016'!B12</f>
        <v>0</v>
      </c>
      <c r="B14" s="25">
        <f>'Détail frais de personnel 2016'!F12</f>
        <v>0</v>
      </c>
      <c r="C14" s="40" t="str">
        <f>'Détail frais de personnel 2016'!G12</f>
        <v>-</v>
      </c>
      <c r="D14" s="35"/>
      <c r="E14" s="49"/>
      <c r="F14" s="29"/>
      <c r="G14" s="50"/>
      <c r="H14" s="7"/>
    </row>
    <row r="15" spans="1:8" ht="15.75">
      <c r="A15" s="39">
        <f>'Détail frais de personnel 2016'!B13</f>
        <v>0</v>
      </c>
      <c r="B15" s="25">
        <f>'Détail frais de personnel 2016'!F13</f>
        <v>0</v>
      </c>
      <c r="C15" s="40" t="str">
        <f>'Détail frais de personnel 2016'!G13</f>
        <v>-</v>
      </c>
      <c r="D15" s="35"/>
      <c r="E15" s="49"/>
      <c r="F15" s="29"/>
      <c r="G15" s="50"/>
      <c r="H15" s="7"/>
    </row>
    <row r="16" spans="1:7" ht="15.75">
      <c r="A16" s="39">
        <f>'Détail frais de personnel 2016'!B14</f>
        <v>0</v>
      </c>
      <c r="B16" s="25">
        <f>'Détail frais de personnel 2016'!F14</f>
        <v>0</v>
      </c>
      <c r="C16" s="40" t="str">
        <f>'Détail frais de personnel 2016'!G14</f>
        <v>-</v>
      </c>
      <c r="D16" s="35"/>
      <c r="E16" s="51"/>
      <c r="F16" s="29"/>
      <c r="G16" s="50"/>
    </row>
    <row r="17" spans="1:7" ht="33.75" customHeight="1">
      <c r="A17" s="39">
        <f>'Détail frais de personnel 2016'!B15</f>
        <v>0</v>
      </c>
      <c r="B17" s="25">
        <f>'Détail frais de personnel 2016'!F15</f>
        <v>0</v>
      </c>
      <c r="C17" s="40" t="str">
        <f>'Détail frais de personnel 2016'!G15</f>
        <v>-</v>
      </c>
      <c r="D17" s="35"/>
      <c r="E17" s="45" t="s">
        <v>22</v>
      </c>
      <c r="F17" s="24">
        <f>SUM(F18:F21)</f>
        <v>0</v>
      </c>
      <c r="G17" s="46" t="e">
        <f>F17/$F$67</f>
        <v>#DIV/0!</v>
      </c>
    </row>
    <row r="18" spans="1:7" ht="20.25" customHeight="1" thickBot="1">
      <c r="A18" s="73">
        <f>'Détail frais de personnel 2016'!B17</f>
        <v>0</v>
      </c>
      <c r="B18" s="74">
        <f>'Détail frais de personnel 2016'!F17</f>
        <v>0</v>
      </c>
      <c r="C18" s="75" t="str">
        <f>'Détail frais de personnel 2016'!G17</f>
        <v>-</v>
      </c>
      <c r="D18" s="35"/>
      <c r="E18" s="49" t="s">
        <v>32</v>
      </c>
      <c r="F18" s="29"/>
      <c r="G18" s="50"/>
    </row>
    <row r="19" spans="1:7" ht="31.5" thickBot="1">
      <c r="A19" s="70" t="s">
        <v>17</v>
      </c>
      <c r="B19" s="71">
        <f>SUM(B20:B23)</f>
        <v>0</v>
      </c>
      <c r="C19" s="72">
        <f>SUM(C20:C23)</f>
        <v>0</v>
      </c>
      <c r="D19" s="35"/>
      <c r="E19" s="49" t="s">
        <v>10</v>
      </c>
      <c r="F19" s="29"/>
      <c r="G19" s="50"/>
    </row>
    <row r="20" spans="1:7" ht="15">
      <c r="A20" s="76"/>
      <c r="B20" s="77"/>
      <c r="C20" s="78"/>
      <c r="D20" s="35"/>
      <c r="E20" s="49"/>
      <c r="F20" s="29"/>
      <c r="G20" s="50"/>
    </row>
    <row r="21" spans="1:7" ht="15">
      <c r="A21" s="41"/>
      <c r="B21" s="29"/>
      <c r="C21" s="42"/>
      <c r="D21" s="35"/>
      <c r="E21" s="48"/>
      <c r="F21" s="28"/>
      <c r="G21" s="50"/>
    </row>
    <row r="22" spans="1:7" ht="15.75">
      <c r="A22" s="41"/>
      <c r="B22" s="29"/>
      <c r="C22" s="42"/>
      <c r="D22" s="35"/>
      <c r="E22" s="45" t="s">
        <v>23</v>
      </c>
      <c r="F22" s="24">
        <f>SUM(F23:F28)</f>
        <v>0</v>
      </c>
      <c r="G22" s="46" t="e">
        <f>F22/$F$67</f>
        <v>#DIV/0!</v>
      </c>
    </row>
    <row r="23" spans="1:7" ht="15.75" thickBot="1">
      <c r="A23" s="79"/>
      <c r="B23" s="80"/>
      <c r="C23" s="81"/>
      <c r="D23" s="35"/>
      <c r="E23" s="53" t="s">
        <v>6</v>
      </c>
      <c r="F23" s="30"/>
      <c r="G23" s="50"/>
    </row>
    <row r="24" spans="1:7" ht="57.75" customHeight="1" thickBot="1">
      <c r="A24" s="70" t="s">
        <v>18</v>
      </c>
      <c r="B24" s="71">
        <f>SUM(B25:B29)</f>
        <v>0</v>
      </c>
      <c r="C24" s="72">
        <f>SUM(C25:C29)</f>
        <v>0</v>
      </c>
      <c r="D24" s="35"/>
      <c r="E24" s="53" t="s">
        <v>7</v>
      </c>
      <c r="F24" s="30"/>
      <c r="G24" s="50"/>
    </row>
    <row r="25" spans="1:7" ht="15">
      <c r="A25" s="76"/>
      <c r="B25" s="77"/>
      <c r="C25" s="78"/>
      <c r="D25" s="35"/>
      <c r="E25" s="54"/>
      <c r="F25" s="30"/>
      <c r="G25" s="50"/>
    </row>
    <row r="26" spans="1:7" ht="27.75" customHeight="1">
      <c r="A26" s="41"/>
      <c r="B26" s="29"/>
      <c r="C26" s="42"/>
      <c r="D26" s="35"/>
      <c r="E26" s="54"/>
      <c r="F26" s="30"/>
      <c r="G26" s="50"/>
    </row>
    <row r="27" spans="1:7" ht="15">
      <c r="A27" s="41"/>
      <c r="B27" s="29"/>
      <c r="C27" s="42"/>
      <c r="D27" s="35"/>
      <c r="E27" s="54"/>
      <c r="F27" s="30"/>
      <c r="G27" s="50"/>
    </row>
    <row r="28" spans="1:7" ht="15.75">
      <c r="A28" s="41"/>
      <c r="B28" s="29"/>
      <c r="C28" s="42"/>
      <c r="D28" s="35"/>
      <c r="E28" s="52"/>
      <c r="F28" s="29"/>
      <c r="G28" s="50"/>
    </row>
    <row r="29" spans="1:7" ht="32.25" thickBot="1">
      <c r="A29" s="79"/>
      <c r="B29" s="80"/>
      <c r="C29" s="81"/>
      <c r="D29" s="35"/>
      <c r="E29" s="45" t="s">
        <v>25</v>
      </c>
      <c r="F29" s="24">
        <f>SUM(F30:F32)</f>
        <v>0</v>
      </c>
      <c r="G29" s="46" t="e">
        <f>F29/$F$67</f>
        <v>#DIV/0!</v>
      </c>
    </row>
    <row r="30" spans="1:7" ht="52.5" customHeight="1" thickBot="1">
      <c r="A30" s="70" t="s">
        <v>38</v>
      </c>
      <c r="B30" s="71">
        <f>SUM(B31:B35)</f>
        <v>0</v>
      </c>
      <c r="C30" s="72">
        <f>SUM(C31:C35)</f>
        <v>0</v>
      </c>
      <c r="D30" s="35"/>
      <c r="E30" s="113" t="s">
        <v>34</v>
      </c>
      <c r="F30" s="29"/>
      <c r="G30" s="50"/>
    </row>
    <row r="31" spans="1:7" ht="15">
      <c r="A31" s="76"/>
      <c r="B31" s="77"/>
      <c r="C31" s="78"/>
      <c r="D31" s="35"/>
      <c r="E31" s="55"/>
      <c r="F31" s="29"/>
      <c r="G31" s="50"/>
    </row>
    <row r="32" spans="1:7" ht="15">
      <c r="A32" s="41"/>
      <c r="B32" s="29"/>
      <c r="C32" s="42"/>
      <c r="D32" s="35"/>
      <c r="E32" s="55"/>
      <c r="F32" s="29"/>
      <c r="G32" s="50"/>
    </row>
    <row r="33" spans="1:7" ht="15">
      <c r="A33" s="41"/>
      <c r="B33" s="29"/>
      <c r="C33" s="42"/>
      <c r="D33" s="35"/>
      <c r="E33" s="56"/>
      <c r="F33" s="31"/>
      <c r="G33" s="50"/>
    </row>
    <row r="34" spans="1:7" ht="15">
      <c r="A34" s="41"/>
      <c r="B34" s="29"/>
      <c r="C34" s="42"/>
      <c r="D34" s="35"/>
      <c r="E34" s="56"/>
      <c r="F34" s="31"/>
      <c r="G34" s="50"/>
    </row>
    <row r="35" spans="1:7" ht="16.5" thickBot="1">
      <c r="A35" s="79"/>
      <c r="B35" s="80"/>
      <c r="C35" s="81"/>
      <c r="D35" s="35"/>
      <c r="E35" s="45" t="s">
        <v>24</v>
      </c>
      <c r="F35" s="32"/>
      <c r="G35" s="46" t="e">
        <f>F35/$F$67</f>
        <v>#DIV/0!</v>
      </c>
    </row>
    <row r="36" spans="1:7" ht="42.75" customHeight="1" thickBot="1">
      <c r="A36" s="70" t="s">
        <v>19</v>
      </c>
      <c r="B36" s="71">
        <f>SUM(B37:B42)</f>
        <v>0</v>
      </c>
      <c r="C36" s="72">
        <f>SUM(C37:C42)</f>
        <v>0</v>
      </c>
      <c r="D36" s="35"/>
      <c r="E36" s="57"/>
      <c r="F36" s="29"/>
      <c r="G36" s="50"/>
    </row>
    <row r="37" spans="1:5" ht="15.75">
      <c r="A37" s="76"/>
      <c r="B37" s="82"/>
      <c r="C37" s="83"/>
      <c r="D37" s="35"/>
      <c r="E37" s="6"/>
    </row>
    <row r="38" spans="1:7" ht="15.75">
      <c r="A38" s="41"/>
      <c r="B38" s="29"/>
      <c r="C38" s="42"/>
      <c r="D38" s="35"/>
      <c r="E38" s="47"/>
      <c r="F38" s="33"/>
      <c r="G38" s="50"/>
    </row>
    <row r="39" spans="1:7" ht="15">
      <c r="A39" s="41"/>
      <c r="B39" s="29"/>
      <c r="C39" s="42"/>
      <c r="D39" s="35"/>
      <c r="E39" s="47"/>
      <c r="F39" s="47"/>
      <c r="G39" s="46"/>
    </row>
    <row r="40" spans="1:7" ht="15.75">
      <c r="A40" s="41"/>
      <c r="B40" s="29"/>
      <c r="C40" s="42"/>
      <c r="D40" s="35"/>
      <c r="E40" s="47"/>
      <c r="F40" s="33"/>
      <c r="G40" s="50"/>
    </row>
    <row r="41" spans="1:7" ht="15.75">
      <c r="A41" s="41"/>
      <c r="B41" s="29"/>
      <c r="C41" s="42"/>
      <c r="D41" s="35"/>
      <c r="E41" s="47"/>
      <c r="F41" s="33"/>
      <c r="G41" s="50"/>
    </row>
    <row r="42" spans="1:7" ht="16.5" thickBot="1">
      <c r="A42" s="79"/>
      <c r="B42" s="80"/>
      <c r="C42" s="81"/>
      <c r="D42" s="35"/>
      <c r="E42" s="47"/>
      <c r="F42" s="33"/>
      <c r="G42" s="50"/>
    </row>
    <row r="43" spans="1:7" ht="36.75" customHeight="1" thickBot="1">
      <c r="A43" s="70" t="s">
        <v>28</v>
      </c>
      <c r="B43" s="71">
        <f>SUM(B44:B48)</f>
        <v>0</v>
      </c>
      <c r="C43" s="72">
        <f>SUM(C44:C48)</f>
        <v>0</v>
      </c>
      <c r="D43" s="35"/>
      <c r="E43" s="47"/>
      <c r="F43" s="33"/>
      <c r="G43" s="50"/>
    </row>
    <row r="44" spans="1:7" ht="15.75">
      <c r="A44" s="76"/>
      <c r="B44" s="82"/>
      <c r="C44" s="83"/>
      <c r="D44" s="35"/>
      <c r="E44" s="47"/>
      <c r="F44" s="33"/>
      <c r="G44" s="50"/>
    </row>
    <row r="45" spans="1:7" ht="15.75">
      <c r="A45" s="41"/>
      <c r="B45" s="29"/>
      <c r="C45" s="42"/>
      <c r="D45" s="35"/>
      <c r="E45" s="47"/>
      <c r="F45" s="33"/>
      <c r="G45" s="50"/>
    </row>
    <row r="46" spans="1:7" ht="15.75">
      <c r="A46" s="41"/>
      <c r="B46" s="29"/>
      <c r="C46" s="42"/>
      <c r="D46" s="35"/>
      <c r="E46" s="47"/>
      <c r="F46" s="33"/>
      <c r="G46" s="50"/>
    </row>
    <row r="47" spans="1:7" ht="15.75">
      <c r="A47" s="41"/>
      <c r="B47" s="29"/>
      <c r="C47" s="42"/>
      <c r="D47" s="35"/>
      <c r="E47" s="47"/>
      <c r="F47" s="33"/>
      <c r="G47" s="50"/>
    </row>
    <row r="48" spans="1:7" ht="15.75">
      <c r="A48" s="79"/>
      <c r="B48" s="80"/>
      <c r="C48" s="81"/>
      <c r="D48" s="35"/>
      <c r="E48" s="47"/>
      <c r="F48" s="33"/>
      <c r="G48" s="50"/>
    </row>
    <row r="49" spans="2:7" ht="15.75">
      <c r="B49" s="82"/>
      <c r="C49" s="83"/>
      <c r="D49" s="35"/>
      <c r="E49" s="47"/>
      <c r="F49" s="33"/>
      <c r="G49" s="50"/>
    </row>
    <row r="50" spans="1:7" ht="15.75">
      <c r="A50" s="41"/>
      <c r="B50" s="29"/>
      <c r="C50" s="42"/>
      <c r="D50" s="35"/>
      <c r="E50" s="47"/>
      <c r="F50" s="33"/>
      <c r="G50" s="50"/>
    </row>
    <row r="51" spans="1:7" ht="15.75">
      <c r="A51" s="41"/>
      <c r="B51" s="29"/>
      <c r="C51" s="42"/>
      <c r="D51" s="35"/>
      <c r="E51" s="47"/>
      <c r="F51" s="33"/>
      <c r="G51" s="50"/>
    </row>
    <row r="52" spans="1:7" ht="15.75">
      <c r="A52" s="41"/>
      <c r="B52" s="29"/>
      <c r="C52" s="42"/>
      <c r="D52" s="35"/>
      <c r="E52" s="47"/>
      <c r="F52" s="33"/>
      <c r="G52" s="50"/>
    </row>
    <row r="53" spans="1:7" ht="15.75">
      <c r="A53" s="41"/>
      <c r="B53" s="26"/>
      <c r="C53" s="43"/>
      <c r="D53" s="35"/>
      <c r="E53" s="47"/>
      <c r="F53" s="33"/>
      <c r="G53" s="50"/>
    </row>
    <row r="54" spans="1:7" ht="16.5" thickBot="1">
      <c r="A54" s="79"/>
      <c r="B54" s="84"/>
      <c r="C54" s="85"/>
      <c r="D54" s="35"/>
      <c r="E54" s="47"/>
      <c r="F54" s="33"/>
      <c r="G54" s="50"/>
    </row>
    <row r="55" spans="1:7" ht="31.5" thickBot="1">
      <c r="A55" s="86" t="s">
        <v>29</v>
      </c>
      <c r="B55" s="71">
        <f>SUM(B56:B62)</f>
        <v>0</v>
      </c>
      <c r="C55" s="72">
        <f>SUM(C56:C62)</f>
        <v>0</v>
      </c>
      <c r="D55" s="35"/>
      <c r="E55" s="47"/>
      <c r="F55" s="33"/>
      <c r="G55" s="50"/>
    </row>
    <row r="56" spans="1:7" ht="15.75">
      <c r="A56" s="114"/>
      <c r="B56" s="77"/>
      <c r="C56" s="78"/>
      <c r="D56" s="35"/>
      <c r="E56" s="47"/>
      <c r="F56" s="33"/>
      <c r="G56" s="50"/>
    </row>
    <row r="57" spans="1:7" ht="15.75">
      <c r="A57" s="115"/>
      <c r="B57" s="29"/>
      <c r="C57" s="42"/>
      <c r="D57" s="35"/>
      <c r="E57" s="47"/>
      <c r="F57" s="33"/>
      <c r="G57" s="50"/>
    </row>
    <row r="58" spans="1:7" ht="15.75">
      <c r="A58" s="115"/>
      <c r="B58" s="29"/>
      <c r="C58" s="42"/>
      <c r="D58" s="35"/>
      <c r="E58" s="47"/>
      <c r="F58" s="33"/>
      <c r="G58" s="50"/>
    </row>
    <row r="59" spans="1:7" ht="15.75">
      <c r="A59" s="115"/>
      <c r="B59" s="29"/>
      <c r="C59" s="42"/>
      <c r="D59" s="35"/>
      <c r="E59" s="47"/>
      <c r="F59" s="33"/>
      <c r="G59" s="50"/>
    </row>
    <row r="60" spans="1:7" ht="15.75">
      <c r="A60" s="116"/>
      <c r="B60" s="102"/>
      <c r="C60" s="102"/>
      <c r="D60" s="101"/>
      <c r="E60" s="47"/>
      <c r="F60" s="33"/>
      <c r="G60" s="50"/>
    </row>
    <row r="61" spans="1:7" ht="15.75">
      <c r="A61" s="98"/>
      <c r="B61" s="99"/>
      <c r="C61" s="100"/>
      <c r="D61" s="35"/>
      <c r="E61" s="47"/>
      <c r="F61" s="33"/>
      <c r="G61" s="50"/>
    </row>
    <row r="62" spans="1:7" ht="16.5" thickBot="1">
      <c r="A62" s="87"/>
      <c r="B62" s="80"/>
      <c r="C62" s="81"/>
      <c r="D62" s="35"/>
      <c r="E62" s="47"/>
      <c r="F62" s="33"/>
      <c r="G62" s="50"/>
    </row>
    <row r="63" spans="1:7" ht="16.5" thickBot="1">
      <c r="A63" s="88" t="s">
        <v>0</v>
      </c>
      <c r="B63" s="89">
        <f>B55+B43+B36+B30+B24+B19+B4</f>
        <v>0</v>
      </c>
      <c r="C63" s="90">
        <f>C55+C43+C36+C30+C24+C19+C4</f>
        <v>0</v>
      </c>
      <c r="D63" s="35"/>
      <c r="E63" s="47"/>
      <c r="F63" s="33"/>
      <c r="G63" s="50"/>
    </row>
    <row r="64" spans="1:7" s="10" customFormat="1" ht="16.5" thickBot="1">
      <c r="A64" s="91"/>
      <c r="B64" s="92"/>
      <c r="C64" s="93"/>
      <c r="D64" s="36"/>
      <c r="E64" s="47"/>
      <c r="F64" s="33"/>
      <c r="G64" s="50"/>
    </row>
    <row r="65" spans="1:7" ht="40.5" customHeight="1" thickBot="1">
      <c r="A65" s="95" t="s">
        <v>2</v>
      </c>
      <c r="B65" s="96"/>
      <c r="C65" s="97"/>
      <c r="D65" s="35"/>
      <c r="E65" s="47"/>
      <c r="F65" s="33"/>
      <c r="G65" s="50"/>
    </row>
    <row r="66" spans="1:7" s="10" customFormat="1" ht="49.5" customHeight="1" thickBot="1">
      <c r="A66" s="94" t="s">
        <v>37</v>
      </c>
      <c r="B66" s="111"/>
      <c r="C66" s="112">
        <f>C63*7%</f>
        <v>0</v>
      </c>
      <c r="D66" s="36"/>
      <c r="E66" s="47"/>
      <c r="F66" s="33"/>
      <c r="G66" s="50"/>
    </row>
    <row r="67" spans="1:7" ht="72" customHeight="1" thickBot="1">
      <c r="A67" s="59" t="s">
        <v>13</v>
      </c>
      <c r="B67" s="60">
        <f>B63+B65</f>
        <v>0</v>
      </c>
      <c r="C67" s="61">
        <f>C65+C63</f>
        <v>0</v>
      </c>
      <c r="D67" s="58"/>
      <c r="E67" s="109" t="s">
        <v>11</v>
      </c>
      <c r="F67" s="62">
        <f>F4+F9+F17+F22+F29+F35</f>
        <v>0</v>
      </c>
      <c r="G67" s="110" t="e">
        <f>F67/$F$67</f>
        <v>#DIV/0!</v>
      </c>
    </row>
    <row r="68" spans="1:7" ht="15" customHeight="1">
      <c r="A68" s="5"/>
      <c r="B68" s="13"/>
      <c r="C68" s="13"/>
      <c r="D68" s="12"/>
      <c r="E68" s="47"/>
      <c r="F68" s="33"/>
      <c r="G68" s="50"/>
    </row>
    <row r="69" spans="1:7" s="12" customFormat="1" ht="15" customHeight="1" hidden="1">
      <c r="A69" s="5"/>
      <c r="B69" s="13"/>
      <c r="C69" s="13"/>
      <c r="E69" s="47"/>
      <c r="F69" s="33"/>
      <c r="G69" s="50"/>
    </row>
    <row r="70" spans="1:6" ht="27.75" customHeight="1">
      <c r="A70" s="23" t="s">
        <v>5</v>
      </c>
      <c r="B70" s="23"/>
      <c r="C70" s="23"/>
      <c r="D70" s="23"/>
      <c r="F70" s="126">
        <f>+F67-C67</f>
        <v>0</v>
      </c>
    </row>
    <row r="71" spans="1:7" ht="15.75">
      <c r="A71" s="22"/>
      <c r="B71" s="7"/>
      <c r="C71" s="7"/>
      <c r="D71" s="7"/>
      <c r="E71" s="13"/>
      <c r="F71" s="21"/>
      <c r="G71" s="13"/>
    </row>
    <row r="72" spans="1:7" ht="15.75">
      <c r="A72" s="23"/>
      <c r="B72" s="23"/>
      <c r="C72" s="23"/>
      <c r="D72" s="23"/>
      <c r="E72" s="103"/>
      <c r="F72" s="104"/>
      <c r="G72" s="105"/>
    </row>
    <row r="73" spans="1:7" ht="15.75">
      <c r="A73" s="22"/>
      <c r="B73" s="7"/>
      <c r="C73" s="7"/>
      <c r="D73" s="7"/>
      <c r="E73" s="103"/>
      <c r="F73" s="104"/>
      <c r="G73" s="105"/>
    </row>
    <row r="74" spans="1:7" ht="15.75">
      <c r="A74" s="22"/>
      <c r="B74" s="7"/>
      <c r="C74" s="7"/>
      <c r="D74" s="7"/>
      <c r="E74" s="106"/>
      <c r="F74" s="107"/>
      <c r="G74" s="108"/>
    </row>
    <row r="76" spans="5:7" ht="15.75">
      <c r="E76" s="5"/>
      <c r="F76" s="21"/>
      <c r="G76" s="12"/>
    </row>
    <row r="77" spans="5:7" ht="12.75">
      <c r="E77" s="14"/>
      <c r="F77" s="7"/>
      <c r="G77" s="7"/>
    </row>
    <row r="78" spans="5:7" ht="14.25">
      <c r="E78" s="23"/>
      <c r="F78" s="7"/>
      <c r="G78" s="7"/>
    </row>
    <row r="79" spans="5:7" ht="14.25">
      <c r="E79" s="14"/>
      <c r="F79" s="9"/>
      <c r="G79" s="7"/>
    </row>
    <row r="80" spans="5:7" ht="14.25">
      <c r="E80" s="9"/>
      <c r="F80" s="9"/>
      <c r="G80" s="7"/>
    </row>
    <row r="81" spans="5:7" ht="12.75">
      <c r="E81" s="14"/>
      <c r="F81" s="7"/>
      <c r="G81" s="7"/>
    </row>
  </sheetData>
  <sheetProtection/>
  <mergeCells count="4">
    <mergeCell ref="A2:F2"/>
    <mergeCell ref="H6:H7"/>
    <mergeCell ref="H8:H9"/>
    <mergeCell ref="A1:G1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2" horizontalDpi="600" verticalDpi="600" orientation="portrait" paperSize="9" scale="35" r:id="rId3"/>
  <headerFooter alignWithMargins="0">
    <oddFooter>&amp;R&amp;G &amp;"Arial,Italique"&amp;8Projet cofinancé par le Fonds européen Asile Migration et Intégration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9" sqref="A19"/>
    </sheetView>
  </sheetViews>
  <sheetFormatPr defaultColWidth="4.7109375" defaultRowHeight="12.75"/>
  <cols>
    <col min="1" max="1" width="30.8515625" style="3" customWidth="1"/>
    <col min="2" max="2" width="20.28125" style="3" customWidth="1"/>
    <col min="3" max="4" width="15.28125" style="2" customWidth="1"/>
    <col min="5" max="5" width="19.57421875" style="2" customWidth="1"/>
    <col min="6" max="6" width="28.8515625" style="2" customWidth="1"/>
    <col min="7" max="7" width="21.421875" style="2" customWidth="1"/>
    <col min="8" max="16384" width="4.7109375" style="3" customWidth="1"/>
  </cols>
  <sheetData>
    <row r="1" spans="1:7" ht="47.25" customHeight="1" thickBot="1">
      <c r="A1" s="136"/>
      <c r="B1" s="200" t="s">
        <v>43</v>
      </c>
      <c r="C1" s="201"/>
      <c r="D1" s="201"/>
      <c r="E1" s="201"/>
      <c r="F1" s="201"/>
      <c r="G1" s="202"/>
    </row>
    <row r="2" spans="1:7" s="2" customFormat="1" ht="70.5" customHeight="1">
      <c r="A2" s="141" t="s">
        <v>14</v>
      </c>
      <c r="B2" s="142"/>
      <c r="C2" s="143" t="s">
        <v>8</v>
      </c>
      <c r="D2" s="143" t="s">
        <v>9</v>
      </c>
      <c r="E2" s="144" t="s">
        <v>26</v>
      </c>
      <c r="F2" s="145" t="s">
        <v>31</v>
      </c>
      <c r="G2" s="146" t="s">
        <v>30</v>
      </c>
    </row>
    <row r="3" spans="1:7" ht="14.25">
      <c r="A3" s="147"/>
      <c r="B3" s="131"/>
      <c r="C3" s="132"/>
      <c r="D3" s="135">
        <f aca="true" t="shared" si="0" ref="D3:D17">+C3*90%</f>
        <v>0</v>
      </c>
      <c r="E3" s="137" t="str">
        <f>IF(C3&lt;&gt;0,D3/C3,"-")</f>
        <v>-</v>
      </c>
      <c r="F3" s="138"/>
      <c r="G3" s="148" t="str">
        <f>IF(F3&lt;&gt;0,E3*F3,"-")</f>
        <v>-</v>
      </c>
    </row>
    <row r="4" spans="1:7" ht="14.25">
      <c r="A4" s="147"/>
      <c r="B4" s="131"/>
      <c r="C4" s="132"/>
      <c r="D4" s="135">
        <f t="shared" si="0"/>
        <v>0</v>
      </c>
      <c r="E4" s="137" t="str">
        <f aca="true" t="shared" si="1" ref="E4:E17">IF(C4&lt;&gt;0,D4/C4,"-")</f>
        <v>-</v>
      </c>
      <c r="F4" s="138"/>
      <c r="G4" s="148" t="str">
        <f aca="true" t="shared" si="2" ref="G4:G17">IF(F4&lt;&gt;0,E4*F4,"-")</f>
        <v>-</v>
      </c>
    </row>
    <row r="5" spans="1:7" ht="14.25">
      <c r="A5" s="147"/>
      <c r="B5" s="131"/>
      <c r="C5" s="132"/>
      <c r="D5" s="135">
        <f t="shared" si="0"/>
        <v>0</v>
      </c>
      <c r="E5" s="137" t="str">
        <f t="shared" si="1"/>
        <v>-</v>
      </c>
      <c r="F5" s="138"/>
      <c r="G5" s="148" t="str">
        <f t="shared" si="2"/>
        <v>-</v>
      </c>
    </row>
    <row r="6" spans="1:7" ht="14.25">
      <c r="A6" s="147"/>
      <c r="B6" s="131"/>
      <c r="C6" s="132"/>
      <c r="D6" s="135">
        <f t="shared" si="0"/>
        <v>0</v>
      </c>
      <c r="E6" s="137" t="str">
        <f t="shared" si="1"/>
        <v>-</v>
      </c>
      <c r="F6" s="138"/>
      <c r="G6" s="148" t="str">
        <f t="shared" si="2"/>
        <v>-</v>
      </c>
    </row>
    <row r="7" spans="1:7" ht="14.25">
      <c r="A7" s="147"/>
      <c r="B7" s="131"/>
      <c r="C7" s="132"/>
      <c r="D7" s="135">
        <f t="shared" si="0"/>
        <v>0</v>
      </c>
      <c r="E7" s="137" t="str">
        <f t="shared" si="1"/>
        <v>-</v>
      </c>
      <c r="F7" s="138"/>
      <c r="G7" s="148" t="str">
        <f t="shared" si="2"/>
        <v>-</v>
      </c>
    </row>
    <row r="8" spans="1:7" ht="14.25">
      <c r="A8" s="147"/>
      <c r="B8" s="131"/>
      <c r="C8" s="132"/>
      <c r="D8" s="135">
        <f t="shared" si="0"/>
        <v>0</v>
      </c>
      <c r="E8" s="137" t="str">
        <f t="shared" si="1"/>
        <v>-</v>
      </c>
      <c r="F8" s="138"/>
      <c r="G8" s="148" t="str">
        <f t="shared" si="2"/>
        <v>-</v>
      </c>
    </row>
    <row r="9" spans="1:7" ht="14.25">
      <c r="A9" s="147"/>
      <c r="B9" s="131"/>
      <c r="C9" s="132"/>
      <c r="D9" s="135">
        <f t="shared" si="0"/>
        <v>0</v>
      </c>
      <c r="E9" s="137" t="str">
        <f t="shared" si="1"/>
        <v>-</v>
      </c>
      <c r="F9" s="138"/>
      <c r="G9" s="148" t="str">
        <f t="shared" si="2"/>
        <v>-</v>
      </c>
    </row>
    <row r="10" spans="1:7" ht="14.25">
      <c r="A10" s="147"/>
      <c r="B10" s="131"/>
      <c r="C10" s="132"/>
      <c r="D10" s="135">
        <f t="shared" si="0"/>
        <v>0</v>
      </c>
      <c r="E10" s="137" t="str">
        <f t="shared" si="1"/>
        <v>-</v>
      </c>
      <c r="F10" s="138"/>
      <c r="G10" s="148" t="str">
        <f t="shared" si="2"/>
        <v>-</v>
      </c>
    </row>
    <row r="11" spans="1:7" ht="16.5" customHeight="1">
      <c r="A11" s="147"/>
      <c r="B11" s="131"/>
      <c r="C11" s="132"/>
      <c r="D11" s="135">
        <f t="shared" si="0"/>
        <v>0</v>
      </c>
      <c r="E11" s="137" t="str">
        <f t="shared" si="1"/>
        <v>-</v>
      </c>
      <c r="F11" s="138"/>
      <c r="G11" s="148" t="str">
        <f t="shared" si="2"/>
        <v>-</v>
      </c>
    </row>
    <row r="12" spans="1:7" ht="14.25">
      <c r="A12" s="149"/>
      <c r="B12" s="131"/>
      <c r="C12" s="133"/>
      <c r="D12" s="135">
        <f t="shared" si="0"/>
        <v>0</v>
      </c>
      <c r="E12" s="137" t="str">
        <f t="shared" si="1"/>
        <v>-</v>
      </c>
      <c r="F12" s="139"/>
      <c r="G12" s="148" t="str">
        <f t="shared" si="2"/>
        <v>-</v>
      </c>
    </row>
    <row r="13" spans="1:7" ht="14.25">
      <c r="A13" s="147"/>
      <c r="B13" s="131"/>
      <c r="C13" s="132"/>
      <c r="D13" s="135">
        <f t="shared" si="0"/>
        <v>0</v>
      </c>
      <c r="E13" s="137" t="str">
        <f t="shared" si="1"/>
        <v>-</v>
      </c>
      <c r="F13" s="140"/>
      <c r="G13" s="148" t="str">
        <f t="shared" si="2"/>
        <v>-</v>
      </c>
    </row>
    <row r="14" spans="1:7" ht="14.25">
      <c r="A14" s="147"/>
      <c r="B14" s="131"/>
      <c r="C14" s="132"/>
      <c r="D14" s="135">
        <f t="shared" si="0"/>
        <v>0</v>
      </c>
      <c r="E14" s="137" t="str">
        <f t="shared" si="1"/>
        <v>-</v>
      </c>
      <c r="F14" s="140"/>
      <c r="G14" s="148" t="str">
        <f t="shared" si="2"/>
        <v>-</v>
      </c>
    </row>
    <row r="15" spans="1:7" ht="15">
      <c r="A15" s="147"/>
      <c r="B15" s="134"/>
      <c r="C15" s="132"/>
      <c r="D15" s="135">
        <f t="shared" si="0"/>
        <v>0</v>
      </c>
      <c r="E15" s="137" t="str">
        <f t="shared" si="1"/>
        <v>-</v>
      </c>
      <c r="F15" s="140"/>
      <c r="G15" s="150" t="str">
        <f t="shared" si="2"/>
        <v>-</v>
      </c>
    </row>
    <row r="16" spans="1:7" ht="14.25">
      <c r="A16" s="147"/>
      <c r="B16" s="131"/>
      <c r="C16" s="132"/>
      <c r="D16" s="135">
        <f t="shared" si="0"/>
        <v>0</v>
      </c>
      <c r="E16" s="137" t="str">
        <f t="shared" si="1"/>
        <v>-</v>
      </c>
      <c r="F16" s="140"/>
      <c r="G16" s="150" t="str">
        <f t="shared" si="2"/>
        <v>-</v>
      </c>
    </row>
    <row r="17" spans="1:7" ht="14.25">
      <c r="A17" s="147"/>
      <c r="B17" s="131"/>
      <c r="C17" s="132"/>
      <c r="D17" s="135">
        <f t="shared" si="0"/>
        <v>0</v>
      </c>
      <c r="E17" s="137" t="str">
        <f t="shared" si="1"/>
        <v>-</v>
      </c>
      <c r="F17" s="140"/>
      <c r="G17" s="150" t="str">
        <f t="shared" si="2"/>
        <v>-</v>
      </c>
    </row>
    <row r="18" spans="1:7" s="4" customFormat="1" ht="38.25" customHeight="1" thickBot="1">
      <c r="A18" s="151" t="s">
        <v>48</v>
      </c>
      <c r="B18" s="152"/>
      <c r="C18" s="153"/>
      <c r="D18" s="153"/>
      <c r="E18" s="154"/>
      <c r="F18" s="155">
        <f>SUM(F3:F17)</f>
        <v>0</v>
      </c>
      <c r="G18" s="156">
        <f>SUM(G3:G17)</f>
        <v>0</v>
      </c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="50" zoomScaleNormal="50" zoomScalePageLayoutView="0" workbookViewId="0" topLeftCell="A1">
      <selection activeCell="A2" sqref="A2:G2"/>
    </sheetView>
  </sheetViews>
  <sheetFormatPr defaultColWidth="11.421875" defaultRowHeight="12.75"/>
  <cols>
    <col min="1" max="1" width="83.57421875" style="11" customWidth="1"/>
    <col min="2" max="2" width="22.8515625" style="6" customWidth="1"/>
    <col min="3" max="3" width="25.28125" style="6" customWidth="1"/>
    <col min="4" max="4" width="3.57421875" style="6" customWidth="1"/>
    <col min="5" max="5" width="63.57421875" style="1" customWidth="1"/>
    <col min="6" max="6" width="31.28125" style="6" customWidth="1"/>
    <col min="7" max="7" width="13.8515625" style="6" customWidth="1"/>
    <col min="8" max="8" width="46.8515625" style="6" customWidth="1"/>
    <col min="9" max="16384" width="11.421875" style="6" customWidth="1"/>
  </cols>
  <sheetData>
    <row r="1" spans="1:7" s="1" customFormat="1" ht="200.25" customHeight="1" thickBot="1">
      <c r="A1" s="191" t="s">
        <v>50</v>
      </c>
      <c r="B1" s="192"/>
      <c r="C1" s="192"/>
      <c r="D1" s="192"/>
      <c r="E1" s="192"/>
      <c r="F1" s="192"/>
      <c r="G1" s="193"/>
    </row>
    <row r="2" spans="1:7" s="2" customFormat="1" ht="57" customHeight="1" thickBot="1">
      <c r="A2" s="203" t="s">
        <v>35</v>
      </c>
      <c r="B2" s="204"/>
      <c r="C2" s="204"/>
      <c r="D2" s="204"/>
      <c r="E2" s="204"/>
      <c r="F2" s="204"/>
      <c r="G2" s="205"/>
    </row>
    <row r="3" spans="1:7" ht="95.25" customHeight="1" thickBot="1">
      <c r="A3" s="64" t="s">
        <v>12</v>
      </c>
      <c r="B3" s="65" t="s">
        <v>1</v>
      </c>
      <c r="C3" s="66" t="s">
        <v>27</v>
      </c>
      <c r="D3" s="34"/>
      <c r="E3" s="37" t="s">
        <v>4</v>
      </c>
      <c r="F3" s="38" t="s">
        <v>1</v>
      </c>
      <c r="G3" s="44" t="s">
        <v>15</v>
      </c>
    </row>
    <row r="4" spans="1:8" ht="78.75" customHeight="1" thickBot="1">
      <c r="A4" s="70" t="s">
        <v>16</v>
      </c>
      <c r="B4" s="71">
        <f>'Détail frais personnel 2017'!F18</f>
        <v>0</v>
      </c>
      <c r="C4" s="117">
        <f>'Détail frais personnel 2017'!G18</f>
        <v>0</v>
      </c>
      <c r="D4" s="35"/>
      <c r="E4" s="45" t="s">
        <v>20</v>
      </c>
      <c r="F4" s="24">
        <f>+F5</f>
        <v>0</v>
      </c>
      <c r="G4" s="46" t="e">
        <f>F4/$F$67</f>
        <v>#DIV/0!</v>
      </c>
      <c r="H4" s="7"/>
    </row>
    <row r="5" spans="1:8" ht="15.75">
      <c r="A5" s="67">
        <f>'Détail frais personnel 2017'!B3</f>
        <v>0</v>
      </c>
      <c r="B5" s="68">
        <f>'Détail frais personnel 2017'!F3</f>
        <v>0</v>
      </c>
      <c r="C5" s="118" t="str">
        <f>'Détail frais personnel 2017'!G3</f>
        <v>-</v>
      </c>
      <c r="D5" s="35"/>
      <c r="E5" s="47"/>
      <c r="F5" s="26"/>
      <c r="G5" s="46"/>
      <c r="H5" s="8"/>
    </row>
    <row r="6" spans="1:8" ht="22.5" customHeight="1">
      <c r="A6" s="67">
        <f>'Détail frais personnel 2017'!B4</f>
        <v>0</v>
      </c>
      <c r="B6" s="68">
        <f>'Détail frais personnel 2017'!F4</f>
        <v>0</v>
      </c>
      <c r="C6" s="118" t="str">
        <f>'Détail frais personnel 2017'!G4</f>
        <v>-</v>
      </c>
      <c r="D6" s="35"/>
      <c r="E6" s="48"/>
      <c r="F6" s="27"/>
      <c r="G6" s="46"/>
      <c r="H6" s="187"/>
    </row>
    <row r="7" spans="1:8" ht="15.75">
      <c r="A7" s="67">
        <f>'Détail frais personnel 2017'!B5</f>
        <v>0</v>
      </c>
      <c r="B7" s="68">
        <f>'Détail frais personnel 2017'!F5</f>
        <v>0</v>
      </c>
      <c r="C7" s="118" t="str">
        <f>'Détail frais personnel 2017'!G5</f>
        <v>-</v>
      </c>
      <c r="D7" s="35"/>
      <c r="E7" s="48"/>
      <c r="F7" s="28"/>
      <c r="G7" s="46"/>
      <c r="H7" s="187"/>
    </row>
    <row r="8" spans="1:8" ht="15.75">
      <c r="A8" s="67">
        <f>'Détail frais personnel 2017'!B6</f>
        <v>0</v>
      </c>
      <c r="B8" s="68">
        <f>'Détail frais personnel 2017'!F6</f>
        <v>0</v>
      </c>
      <c r="C8" s="118" t="str">
        <f>'Détail frais personnel 2017'!G6</f>
        <v>-</v>
      </c>
      <c r="D8" s="35"/>
      <c r="E8" s="48"/>
      <c r="F8" s="28"/>
      <c r="G8" s="46"/>
      <c r="H8" s="187"/>
    </row>
    <row r="9" spans="1:8" ht="31.5">
      <c r="A9" s="67">
        <f>'Détail frais personnel 2017'!B7</f>
        <v>0</v>
      </c>
      <c r="B9" s="68">
        <f>'Détail frais personnel 2017'!F7</f>
        <v>0</v>
      </c>
      <c r="C9" s="118" t="str">
        <f>'Détail frais personnel 2017'!G7</f>
        <v>-</v>
      </c>
      <c r="D9" s="35"/>
      <c r="E9" s="45" t="s">
        <v>21</v>
      </c>
      <c r="F9" s="24">
        <f>SUM(F10:F16)</f>
        <v>0</v>
      </c>
      <c r="G9" s="46" t="e">
        <f>F9/$F$67</f>
        <v>#DIV/0!</v>
      </c>
      <c r="H9" s="187"/>
    </row>
    <row r="10" spans="1:8" ht="15.75">
      <c r="A10" s="67">
        <f>'Détail frais personnel 2017'!B8</f>
        <v>0</v>
      </c>
      <c r="B10" s="68">
        <f>'Détail frais personnel 2017'!F8</f>
        <v>0</v>
      </c>
      <c r="C10" s="118" t="str">
        <f>'Détail frais personnel 2017'!G8</f>
        <v>-</v>
      </c>
      <c r="D10" s="35"/>
      <c r="E10" s="49" t="s">
        <v>36</v>
      </c>
      <c r="F10" s="29"/>
      <c r="G10" s="50"/>
      <c r="H10" s="8"/>
    </row>
    <row r="11" spans="1:8" ht="15.75">
      <c r="A11" s="67">
        <f>'Détail frais personnel 2017'!B9</f>
        <v>0</v>
      </c>
      <c r="B11" s="68">
        <f>'Détail frais personnel 2017'!F9</f>
        <v>0</v>
      </c>
      <c r="C11" s="118" t="str">
        <f>'Détail frais personnel 2017'!G9</f>
        <v>-</v>
      </c>
      <c r="D11" s="35"/>
      <c r="E11" s="49" t="s">
        <v>10</v>
      </c>
      <c r="F11" s="29"/>
      <c r="G11" s="50"/>
      <c r="H11" s="9"/>
    </row>
    <row r="12" spans="1:8" ht="15.75">
      <c r="A12" s="67">
        <f>'Détail frais personnel 2017'!B10</f>
        <v>0</v>
      </c>
      <c r="B12" s="68">
        <f>'Détail frais personnel 2017'!F10</f>
        <v>0</v>
      </c>
      <c r="C12" s="118" t="str">
        <f>'Détail frais personnel 2017'!G10</f>
        <v>-</v>
      </c>
      <c r="D12" s="35"/>
      <c r="E12" s="49"/>
      <c r="F12" s="29"/>
      <c r="G12" s="50"/>
      <c r="H12" s="9"/>
    </row>
    <row r="13" spans="1:8" ht="15.75">
      <c r="A13" s="67">
        <f>'Détail frais personnel 2017'!B11</f>
        <v>0</v>
      </c>
      <c r="B13" s="68">
        <f>'Détail frais personnel 2017'!F11</f>
        <v>0</v>
      </c>
      <c r="C13" s="118" t="str">
        <f>'Détail frais personnel 2017'!G11</f>
        <v>-</v>
      </c>
      <c r="D13" s="35"/>
      <c r="E13" s="49"/>
      <c r="F13" s="29"/>
      <c r="G13" s="50"/>
      <c r="H13" s="8"/>
    </row>
    <row r="14" spans="1:8" ht="15.75">
      <c r="A14" s="67">
        <f>'Détail frais personnel 2017'!B12</f>
        <v>0</v>
      </c>
      <c r="B14" s="68">
        <f>'Détail frais personnel 2017'!F12</f>
        <v>0</v>
      </c>
      <c r="C14" s="118" t="str">
        <f>'Détail frais personnel 2017'!G12</f>
        <v>-</v>
      </c>
      <c r="D14" s="35"/>
      <c r="E14" s="49"/>
      <c r="F14" s="29"/>
      <c r="G14" s="50"/>
      <c r="H14" s="7"/>
    </row>
    <row r="15" spans="1:8" ht="15.75">
      <c r="A15" s="67">
        <f>'Détail frais personnel 2017'!B13</f>
        <v>0</v>
      </c>
      <c r="B15" s="68">
        <f>'Détail frais personnel 2017'!F13</f>
        <v>0</v>
      </c>
      <c r="C15" s="69" t="str">
        <f>'Détail frais personnel 2017'!G13</f>
        <v>-</v>
      </c>
      <c r="D15" s="35"/>
      <c r="E15" s="49"/>
      <c r="F15" s="29"/>
      <c r="G15" s="50"/>
      <c r="H15" s="7"/>
    </row>
    <row r="16" spans="1:7" ht="15.75">
      <c r="A16" s="67">
        <f>'Détail frais personnel 2017'!B14</f>
        <v>0</v>
      </c>
      <c r="B16" s="68">
        <f>'Détail frais personnel 2017'!F14</f>
        <v>0</v>
      </c>
      <c r="C16" s="69" t="str">
        <f>'Détail frais personnel 2017'!G14</f>
        <v>-</v>
      </c>
      <c r="D16" s="35"/>
      <c r="E16" s="51"/>
      <c r="F16" s="29"/>
      <c r="G16" s="50"/>
    </row>
    <row r="17" spans="1:7" ht="33.75" customHeight="1">
      <c r="A17" s="67">
        <f>'Détail frais personnel 2017'!B15</f>
        <v>0</v>
      </c>
      <c r="B17" s="25">
        <f>'Détail frais de personnel 2016'!F15</f>
        <v>0</v>
      </c>
      <c r="C17" s="40" t="str">
        <f>'Détail frais de personnel 2016'!G15</f>
        <v>-</v>
      </c>
      <c r="D17" s="35"/>
      <c r="E17" s="45" t="s">
        <v>22</v>
      </c>
      <c r="F17" s="24">
        <f>SUM(F18:F21)</f>
        <v>0</v>
      </c>
      <c r="G17" s="46" t="e">
        <f>F17/$F$67</f>
        <v>#DIV/0!</v>
      </c>
    </row>
    <row r="18" spans="1:7" ht="20.25" customHeight="1" thickBot="1">
      <c r="A18" s="73">
        <f>'Détail frais de personnel 2016'!B17</f>
        <v>0</v>
      </c>
      <c r="B18" s="74">
        <f>'Détail frais de personnel 2016'!F17</f>
        <v>0</v>
      </c>
      <c r="C18" s="75" t="str">
        <f>'Détail frais de personnel 2016'!G17</f>
        <v>-</v>
      </c>
      <c r="D18" s="35"/>
      <c r="E18" s="49" t="s">
        <v>32</v>
      </c>
      <c r="F18" s="29"/>
      <c r="G18" s="50"/>
    </row>
    <row r="19" spans="1:7" ht="31.5" thickBot="1">
      <c r="A19" s="70" t="s">
        <v>17</v>
      </c>
      <c r="B19" s="71">
        <f>SUM(B20:B23)</f>
        <v>0</v>
      </c>
      <c r="C19" s="72">
        <f>SUM(C20:C23)</f>
        <v>0</v>
      </c>
      <c r="D19" s="35"/>
      <c r="E19" s="49" t="s">
        <v>10</v>
      </c>
      <c r="F19" s="29"/>
      <c r="G19" s="50"/>
    </row>
    <row r="20" spans="1:7" ht="15">
      <c r="A20" s="76"/>
      <c r="B20" s="77"/>
      <c r="C20" s="78"/>
      <c r="D20" s="35"/>
      <c r="E20" s="49"/>
      <c r="F20" s="29"/>
      <c r="G20" s="50"/>
    </row>
    <row r="21" spans="1:7" ht="15">
      <c r="A21" s="41"/>
      <c r="B21" s="29"/>
      <c r="C21" s="42"/>
      <c r="D21" s="35"/>
      <c r="E21" s="48"/>
      <c r="F21" s="28"/>
      <c r="G21" s="50"/>
    </row>
    <row r="22" spans="1:7" ht="15.75">
      <c r="A22" s="41"/>
      <c r="B22" s="29"/>
      <c r="C22" s="42"/>
      <c r="D22" s="35"/>
      <c r="E22" s="45" t="s">
        <v>23</v>
      </c>
      <c r="F22" s="24">
        <f>SUM(F23:F28)</f>
        <v>0</v>
      </c>
      <c r="G22" s="46" t="e">
        <f>F22/$F$67</f>
        <v>#DIV/0!</v>
      </c>
    </row>
    <row r="23" spans="1:7" ht="15.75" thickBot="1">
      <c r="A23" s="79"/>
      <c r="B23" s="80"/>
      <c r="C23" s="81"/>
      <c r="D23" s="35"/>
      <c r="E23" s="53" t="s">
        <v>6</v>
      </c>
      <c r="F23" s="30"/>
      <c r="G23" s="50"/>
    </row>
    <row r="24" spans="1:7" ht="57.75" customHeight="1" thickBot="1">
      <c r="A24" s="70" t="s">
        <v>18</v>
      </c>
      <c r="B24" s="71">
        <f>SUM(B25:B29)</f>
        <v>0</v>
      </c>
      <c r="C24" s="72">
        <f>SUM(C25:C29)</f>
        <v>0</v>
      </c>
      <c r="D24" s="35"/>
      <c r="E24" s="53" t="s">
        <v>7</v>
      </c>
      <c r="F24" s="30"/>
      <c r="G24" s="50"/>
    </row>
    <row r="25" spans="1:7" ht="15">
      <c r="A25" s="76"/>
      <c r="B25" s="77"/>
      <c r="C25" s="78"/>
      <c r="D25" s="35"/>
      <c r="E25" s="54"/>
      <c r="F25" s="30"/>
      <c r="G25" s="50"/>
    </row>
    <row r="26" spans="1:7" ht="27.75" customHeight="1">
      <c r="A26" s="41"/>
      <c r="B26" s="29"/>
      <c r="C26" s="42"/>
      <c r="D26" s="35"/>
      <c r="E26" s="54"/>
      <c r="F26" s="30"/>
      <c r="G26" s="50"/>
    </row>
    <row r="27" spans="1:7" ht="15">
      <c r="A27" s="41"/>
      <c r="B27" s="29"/>
      <c r="C27" s="42"/>
      <c r="D27" s="35"/>
      <c r="E27" s="54"/>
      <c r="F27" s="30"/>
      <c r="G27" s="50"/>
    </row>
    <row r="28" spans="1:7" ht="15.75">
      <c r="A28" s="41"/>
      <c r="B28" s="29"/>
      <c r="C28" s="42"/>
      <c r="D28" s="35"/>
      <c r="E28" s="52"/>
      <c r="F28" s="29"/>
      <c r="G28" s="50"/>
    </row>
    <row r="29" spans="1:7" ht="32.25" thickBot="1">
      <c r="A29" s="79"/>
      <c r="B29" s="80"/>
      <c r="C29" s="81"/>
      <c r="D29" s="35"/>
      <c r="E29" s="45" t="s">
        <v>25</v>
      </c>
      <c r="F29" s="24">
        <f>SUM(F30:F32)</f>
        <v>0</v>
      </c>
      <c r="G29" s="46" t="e">
        <f>F29/$F$67</f>
        <v>#DIV/0!</v>
      </c>
    </row>
    <row r="30" spans="1:7" ht="52.5" customHeight="1" thickBot="1">
      <c r="A30" s="70" t="s">
        <v>38</v>
      </c>
      <c r="B30" s="71">
        <f>SUM(B31:B35)</f>
        <v>0</v>
      </c>
      <c r="C30" s="72">
        <f>SUM(C31:C35)</f>
        <v>0</v>
      </c>
      <c r="D30" s="35"/>
      <c r="E30" s="113" t="s">
        <v>34</v>
      </c>
      <c r="F30" s="29"/>
      <c r="G30" s="50"/>
    </row>
    <row r="31" spans="1:7" ht="15">
      <c r="A31" s="76"/>
      <c r="B31" s="77"/>
      <c r="C31" s="78"/>
      <c r="D31" s="35"/>
      <c r="E31" s="113"/>
      <c r="F31" s="29"/>
      <c r="G31" s="50"/>
    </row>
    <row r="32" spans="1:7" ht="15">
      <c r="A32" s="41"/>
      <c r="B32" s="29"/>
      <c r="C32" s="42"/>
      <c r="D32" s="35"/>
      <c r="E32" s="55"/>
      <c r="F32" s="29"/>
      <c r="G32" s="50"/>
    </row>
    <row r="33" spans="1:7" ht="15">
      <c r="A33" s="41"/>
      <c r="B33" s="29"/>
      <c r="C33" s="42"/>
      <c r="D33" s="35"/>
      <c r="E33" s="56"/>
      <c r="F33" s="31"/>
      <c r="G33" s="50"/>
    </row>
    <row r="34" spans="1:7" ht="15">
      <c r="A34" s="41"/>
      <c r="B34" s="29"/>
      <c r="C34" s="42"/>
      <c r="D34" s="35"/>
      <c r="E34" s="56"/>
      <c r="F34" s="31"/>
      <c r="G34" s="50"/>
    </row>
    <row r="35" spans="1:7" ht="16.5" thickBot="1">
      <c r="A35" s="79"/>
      <c r="B35" s="80"/>
      <c r="C35" s="81"/>
      <c r="D35" s="35"/>
      <c r="E35" s="45" t="s">
        <v>24</v>
      </c>
      <c r="F35" s="32"/>
      <c r="G35" s="46" t="e">
        <f>F35/$F$67</f>
        <v>#DIV/0!</v>
      </c>
    </row>
    <row r="36" spans="1:7" ht="42.75" customHeight="1" thickBot="1">
      <c r="A36" s="70" t="s">
        <v>19</v>
      </c>
      <c r="B36" s="71">
        <f>SUM(B37:B42)</f>
        <v>0</v>
      </c>
      <c r="C36" s="72">
        <f>SUM(C37:C42)</f>
        <v>0</v>
      </c>
      <c r="D36" s="35"/>
      <c r="E36" s="57"/>
      <c r="F36" s="29"/>
      <c r="G36" s="50"/>
    </row>
    <row r="37" spans="1:5" ht="15.75">
      <c r="A37" s="76"/>
      <c r="B37" s="82"/>
      <c r="C37" s="83"/>
      <c r="D37" s="35"/>
      <c r="E37" s="6"/>
    </row>
    <row r="38" spans="1:7" ht="15.75">
      <c r="A38" s="41"/>
      <c r="B38" s="29"/>
      <c r="C38" s="42"/>
      <c r="D38" s="35"/>
      <c r="E38" s="47"/>
      <c r="F38" s="33"/>
      <c r="G38" s="50"/>
    </row>
    <row r="39" spans="1:7" ht="15">
      <c r="A39" s="41"/>
      <c r="B39" s="29"/>
      <c r="C39" s="42"/>
      <c r="D39" s="35"/>
      <c r="E39" s="47"/>
      <c r="F39" s="47"/>
      <c r="G39" s="46"/>
    </row>
    <row r="40" spans="1:7" ht="15.75">
      <c r="A40" s="41"/>
      <c r="B40" s="29"/>
      <c r="C40" s="42"/>
      <c r="D40" s="35"/>
      <c r="E40" s="47"/>
      <c r="F40" s="33"/>
      <c r="G40" s="50"/>
    </row>
    <row r="41" spans="1:7" ht="15.75">
      <c r="A41" s="41"/>
      <c r="B41" s="29"/>
      <c r="C41" s="42"/>
      <c r="D41" s="35"/>
      <c r="E41" s="47"/>
      <c r="F41" s="33"/>
      <c r="G41" s="50"/>
    </row>
    <row r="42" spans="1:7" ht="16.5" thickBot="1">
      <c r="A42" s="79"/>
      <c r="B42" s="80"/>
      <c r="C42" s="81"/>
      <c r="D42" s="35"/>
      <c r="E42" s="47"/>
      <c r="F42" s="33"/>
      <c r="G42" s="50"/>
    </row>
    <row r="43" spans="1:7" ht="36.75" customHeight="1" thickBot="1">
      <c r="A43" s="70" t="s">
        <v>28</v>
      </c>
      <c r="B43" s="71">
        <f>SUM(B44:B48)</f>
        <v>0</v>
      </c>
      <c r="C43" s="72">
        <f>SUM(C44:C48)</f>
        <v>0</v>
      </c>
      <c r="D43" s="35"/>
      <c r="E43" s="47"/>
      <c r="F43" s="33"/>
      <c r="G43" s="50"/>
    </row>
    <row r="44" spans="1:7" ht="15.75">
      <c r="A44" s="76"/>
      <c r="B44" s="82"/>
      <c r="C44" s="83"/>
      <c r="D44" s="35"/>
      <c r="E44" s="47"/>
      <c r="F44" s="33"/>
      <c r="G44" s="50"/>
    </row>
    <row r="45" spans="1:7" ht="15.75">
      <c r="A45" s="41"/>
      <c r="B45" s="29"/>
      <c r="C45" s="42"/>
      <c r="D45" s="35"/>
      <c r="E45" s="47"/>
      <c r="F45" s="33"/>
      <c r="G45" s="50"/>
    </row>
    <row r="46" spans="1:7" ht="15.75">
      <c r="A46" s="41"/>
      <c r="B46" s="29"/>
      <c r="C46" s="42"/>
      <c r="D46" s="35"/>
      <c r="E46" s="47"/>
      <c r="F46" s="33"/>
      <c r="G46" s="50"/>
    </row>
    <row r="47" spans="1:7" ht="15.75">
      <c r="A47" s="41"/>
      <c r="B47" s="29"/>
      <c r="C47" s="42"/>
      <c r="D47" s="35"/>
      <c r="E47" s="47"/>
      <c r="F47" s="33"/>
      <c r="G47" s="50"/>
    </row>
    <row r="48" spans="1:7" ht="15.75">
      <c r="A48" s="79"/>
      <c r="B48" s="80"/>
      <c r="C48" s="81"/>
      <c r="D48" s="35"/>
      <c r="E48" s="47"/>
      <c r="F48" s="33"/>
      <c r="G48" s="50"/>
    </row>
    <row r="49" spans="2:7" ht="15.75">
      <c r="B49" s="82"/>
      <c r="C49" s="83"/>
      <c r="D49" s="35"/>
      <c r="E49" s="47"/>
      <c r="F49" s="33"/>
      <c r="G49" s="50"/>
    </row>
    <row r="50" spans="1:7" ht="15.75">
      <c r="A50" s="41"/>
      <c r="B50" s="29"/>
      <c r="C50" s="42"/>
      <c r="D50" s="35"/>
      <c r="E50" s="47"/>
      <c r="F50" s="33"/>
      <c r="G50" s="50"/>
    </row>
    <row r="51" spans="1:7" ht="15.75">
      <c r="A51" s="41"/>
      <c r="B51" s="29"/>
      <c r="C51" s="42"/>
      <c r="D51" s="35"/>
      <c r="E51" s="47"/>
      <c r="F51" s="33"/>
      <c r="G51" s="50"/>
    </row>
    <row r="52" spans="1:7" ht="15.75">
      <c r="A52" s="41"/>
      <c r="B52" s="29"/>
      <c r="C52" s="42"/>
      <c r="D52" s="35"/>
      <c r="E52" s="47"/>
      <c r="F52" s="33"/>
      <c r="G52" s="50"/>
    </row>
    <row r="53" spans="1:7" ht="15.75">
      <c r="A53" s="41"/>
      <c r="B53" s="26"/>
      <c r="C53" s="43"/>
      <c r="D53" s="35"/>
      <c r="E53" s="47"/>
      <c r="F53" s="33"/>
      <c r="G53" s="50"/>
    </row>
    <row r="54" spans="1:7" ht="16.5" thickBot="1">
      <c r="A54" s="79"/>
      <c r="B54" s="84"/>
      <c r="C54" s="85"/>
      <c r="D54" s="35"/>
      <c r="E54" s="47"/>
      <c r="F54" s="33"/>
      <c r="G54" s="50"/>
    </row>
    <row r="55" spans="1:7" ht="31.5" thickBot="1">
      <c r="A55" s="86" t="s">
        <v>29</v>
      </c>
      <c r="B55" s="71">
        <f>SUM(B56:B62)</f>
        <v>0</v>
      </c>
      <c r="C55" s="72">
        <f>SUM(C56:C62)</f>
        <v>0</v>
      </c>
      <c r="D55" s="35"/>
      <c r="E55" s="47"/>
      <c r="F55" s="33"/>
      <c r="G55" s="50"/>
    </row>
    <row r="56" spans="1:7" ht="15.75">
      <c r="A56" s="114"/>
      <c r="B56" s="77"/>
      <c r="C56" s="78"/>
      <c r="D56" s="35"/>
      <c r="E56" s="47"/>
      <c r="F56" s="33"/>
      <c r="G56" s="50"/>
    </row>
    <row r="57" spans="1:7" ht="15.75">
      <c r="A57" s="115"/>
      <c r="B57" s="29"/>
      <c r="C57" s="42"/>
      <c r="D57" s="35"/>
      <c r="E57" s="47"/>
      <c r="F57" s="33"/>
      <c r="G57" s="50"/>
    </row>
    <row r="58" spans="1:7" ht="15.75">
      <c r="A58" s="115"/>
      <c r="B58" s="29"/>
      <c r="C58" s="42"/>
      <c r="D58" s="35"/>
      <c r="E58" s="47"/>
      <c r="F58" s="33"/>
      <c r="G58" s="50"/>
    </row>
    <row r="59" spans="1:7" ht="15.75">
      <c r="A59" s="115"/>
      <c r="B59" s="29"/>
      <c r="C59" s="42"/>
      <c r="D59" s="35"/>
      <c r="E59" s="47"/>
      <c r="F59" s="33"/>
      <c r="G59" s="50"/>
    </row>
    <row r="60" spans="1:7" ht="15.75">
      <c r="A60" s="116"/>
      <c r="B60" s="102"/>
      <c r="C60" s="102"/>
      <c r="D60" s="101"/>
      <c r="E60" s="47"/>
      <c r="F60" s="33"/>
      <c r="G60" s="50"/>
    </row>
    <row r="61" spans="1:7" ht="15.75">
      <c r="A61" s="98"/>
      <c r="B61" s="99"/>
      <c r="C61" s="100"/>
      <c r="D61" s="35"/>
      <c r="E61" s="47"/>
      <c r="F61" s="33"/>
      <c r="G61" s="50"/>
    </row>
    <row r="62" spans="1:7" ht="16.5" thickBot="1">
      <c r="A62" s="87"/>
      <c r="B62" s="80"/>
      <c r="C62" s="81"/>
      <c r="D62" s="35"/>
      <c r="E62" s="47"/>
      <c r="F62" s="33"/>
      <c r="G62" s="50"/>
    </row>
    <row r="63" spans="1:7" ht="16.5" thickBot="1">
      <c r="A63" s="88" t="s">
        <v>0</v>
      </c>
      <c r="B63" s="89">
        <f>B55+B43+B36+B30+B24+B19+B4</f>
        <v>0</v>
      </c>
      <c r="C63" s="119">
        <f>C55+C43+C36+C30+C24+C19+C4</f>
        <v>0</v>
      </c>
      <c r="D63" s="35"/>
      <c r="E63" s="47"/>
      <c r="F63" s="33"/>
      <c r="G63" s="50"/>
    </row>
    <row r="64" spans="1:7" s="10" customFormat="1" ht="16.5" thickBot="1">
      <c r="A64" s="91"/>
      <c r="B64" s="92"/>
      <c r="C64" s="93"/>
      <c r="D64" s="36"/>
      <c r="E64" s="47"/>
      <c r="F64" s="33"/>
      <c r="G64" s="50"/>
    </row>
    <row r="65" spans="1:7" ht="40.5" customHeight="1" thickBot="1">
      <c r="A65" s="95" t="s">
        <v>2</v>
      </c>
      <c r="B65" s="96"/>
      <c r="C65" s="97"/>
      <c r="D65" s="35"/>
      <c r="E65" s="47"/>
      <c r="F65" s="33"/>
      <c r="G65" s="50"/>
    </row>
    <row r="66" spans="1:7" s="10" customFormat="1" ht="49.5" customHeight="1" thickBot="1">
      <c r="A66" s="94" t="s">
        <v>39</v>
      </c>
      <c r="B66" s="111"/>
      <c r="C66" s="112">
        <f>C63*7%</f>
        <v>0</v>
      </c>
      <c r="D66" s="36"/>
      <c r="E66" s="47"/>
      <c r="F66" s="33"/>
      <c r="G66" s="50"/>
    </row>
    <row r="67" spans="1:7" ht="72" customHeight="1" thickBot="1">
      <c r="A67" s="59" t="s">
        <v>33</v>
      </c>
      <c r="B67" s="60">
        <f>B63+B65</f>
        <v>0</v>
      </c>
      <c r="C67" s="120">
        <f>C65+C63</f>
        <v>0</v>
      </c>
      <c r="D67" s="58"/>
      <c r="E67" s="109" t="s">
        <v>11</v>
      </c>
      <c r="F67" s="62">
        <f>F4+F9+F17+F22+F29+F35</f>
        <v>0</v>
      </c>
      <c r="G67" s="110" t="e">
        <f>F67/$F$67</f>
        <v>#DIV/0!</v>
      </c>
    </row>
    <row r="68" spans="1:7" ht="15" customHeight="1">
      <c r="A68" s="5"/>
      <c r="B68" s="13"/>
      <c r="C68" s="13"/>
      <c r="D68" s="12"/>
      <c r="E68" s="47"/>
      <c r="F68" s="33"/>
      <c r="G68" s="50"/>
    </row>
    <row r="69" spans="1:7" s="12" customFormat="1" ht="15" customHeight="1" hidden="1">
      <c r="A69" s="5"/>
      <c r="B69" s="13"/>
      <c r="C69" s="13"/>
      <c r="E69" s="47"/>
      <c r="F69" s="33"/>
      <c r="G69" s="50"/>
    </row>
    <row r="70" spans="1:6" ht="27.75" customHeight="1">
      <c r="A70" s="23" t="s">
        <v>5</v>
      </c>
      <c r="B70" s="23"/>
      <c r="C70" s="23"/>
      <c r="D70" s="23"/>
      <c r="F70" s="127">
        <f>+F67-C67</f>
        <v>0</v>
      </c>
    </row>
    <row r="71" spans="1:7" ht="15.75">
      <c r="A71" s="22"/>
      <c r="B71" s="7"/>
      <c r="C71" s="7"/>
      <c r="D71" s="7"/>
      <c r="E71" s="13"/>
      <c r="F71" s="21"/>
      <c r="G71" s="13"/>
    </row>
    <row r="72" spans="1:7" ht="15.75">
      <c r="A72" s="23"/>
      <c r="B72" s="23"/>
      <c r="C72" s="23"/>
      <c r="D72" s="23"/>
      <c r="E72" s="103"/>
      <c r="F72" s="104"/>
      <c r="G72" s="105"/>
    </row>
    <row r="73" spans="1:7" ht="15.75">
      <c r="A73" s="22"/>
      <c r="B73" s="7"/>
      <c r="C73" s="7"/>
      <c r="D73" s="7"/>
      <c r="E73" s="103"/>
      <c r="F73" s="104"/>
      <c r="G73" s="105"/>
    </row>
    <row r="74" spans="1:7" ht="15.75">
      <c r="A74" s="22"/>
      <c r="B74" s="7"/>
      <c r="C74" s="7"/>
      <c r="D74" s="7"/>
      <c r="E74" s="106"/>
      <c r="F74" s="107"/>
      <c r="G74" s="108"/>
    </row>
    <row r="76" spans="5:7" ht="15.75">
      <c r="E76" s="5"/>
      <c r="F76" s="21"/>
      <c r="G76" s="12"/>
    </row>
    <row r="77" spans="5:7" ht="12.75">
      <c r="E77" s="14"/>
      <c r="F77" s="7"/>
      <c r="G77" s="7"/>
    </row>
    <row r="78" spans="5:7" ht="14.25">
      <c r="E78" s="23"/>
      <c r="F78" s="7"/>
      <c r="G78" s="7"/>
    </row>
    <row r="79" spans="5:7" ht="14.25">
      <c r="E79" s="14"/>
      <c r="F79" s="9"/>
      <c r="G79" s="7"/>
    </row>
    <row r="80" spans="5:7" ht="14.25">
      <c r="E80" s="9"/>
      <c r="F80" s="9"/>
      <c r="G80" s="7"/>
    </row>
    <row r="81" spans="5:7" ht="12.75">
      <c r="E81" s="14"/>
      <c r="F81" s="7"/>
      <c r="G81" s="7"/>
    </row>
  </sheetData>
  <sheetProtection/>
  <mergeCells count="4">
    <mergeCell ref="H6:H7"/>
    <mergeCell ref="H8:H9"/>
    <mergeCell ref="A2:G2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9" sqref="A19"/>
    </sheetView>
  </sheetViews>
  <sheetFormatPr defaultColWidth="4.7109375" defaultRowHeight="12.75"/>
  <cols>
    <col min="1" max="1" width="30.8515625" style="3" customWidth="1"/>
    <col min="2" max="2" width="20.28125" style="3" customWidth="1"/>
    <col min="3" max="4" width="15.28125" style="2" customWidth="1"/>
    <col min="5" max="5" width="19.57421875" style="2" customWidth="1"/>
    <col min="6" max="6" width="28.8515625" style="2" customWidth="1"/>
    <col min="7" max="7" width="21.421875" style="2" customWidth="1"/>
    <col min="8" max="16384" width="4.7109375" style="3" customWidth="1"/>
  </cols>
  <sheetData>
    <row r="1" spans="1:7" ht="47.25" customHeight="1" thickBot="1">
      <c r="A1" s="15"/>
      <c r="B1" s="194" t="s">
        <v>44</v>
      </c>
      <c r="C1" s="195"/>
      <c r="D1" s="195"/>
      <c r="E1" s="195"/>
      <c r="F1" s="195"/>
      <c r="G1" s="196"/>
    </row>
    <row r="2" spans="1:7" s="2" customFormat="1" ht="70.5" customHeight="1" thickBot="1">
      <c r="A2" s="130" t="s">
        <v>14</v>
      </c>
      <c r="B2" s="16" t="s">
        <v>3</v>
      </c>
      <c r="C2" s="17" t="s">
        <v>8</v>
      </c>
      <c r="D2" s="17" t="s">
        <v>9</v>
      </c>
      <c r="E2" s="18" t="s">
        <v>26</v>
      </c>
      <c r="F2" s="19" t="s">
        <v>31</v>
      </c>
      <c r="G2" s="20" t="s">
        <v>30</v>
      </c>
    </row>
    <row r="3" spans="1:7" ht="14.25">
      <c r="A3" s="162"/>
      <c r="B3" s="163"/>
      <c r="C3" s="164"/>
      <c r="D3" s="164"/>
      <c r="E3" s="165" t="str">
        <f>IF(C3&lt;&gt;0,D3/C3,"-")</f>
        <v>-</v>
      </c>
      <c r="F3" s="166"/>
      <c r="G3" s="167" t="str">
        <f>IF(F3&lt;&gt;0,E3*F3,"-")</f>
        <v>-</v>
      </c>
    </row>
    <row r="4" spans="1:7" ht="14.25">
      <c r="A4" s="168"/>
      <c r="B4" s="157"/>
      <c r="C4" s="133"/>
      <c r="D4" s="133"/>
      <c r="E4" s="158" t="str">
        <f aca="true" t="shared" si="0" ref="E4:E17">IF(C4&lt;&gt;0,D4/C4,"-")</f>
        <v>-</v>
      </c>
      <c r="F4" s="159"/>
      <c r="G4" s="169" t="str">
        <f aca="true" t="shared" si="1" ref="G4:G17">IF(F4&lt;&gt;0,E4*F4,"-")</f>
        <v>-</v>
      </c>
    </row>
    <row r="5" spans="1:7" ht="14.25">
      <c r="A5" s="168"/>
      <c r="B5" s="157"/>
      <c r="C5" s="133"/>
      <c r="D5" s="133"/>
      <c r="E5" s="158" t="str">
        <f t="shared" si="0"/>
        <v>-</v>
      </c>
      <c r="F5" s="159"/>
      <c r="G5" s="169" t="str">
        <f t="shared" si="1"/>
        <v>-</v>
      </c>
    </row>
    <row r="6" spans="1:7" ht="14.25">
      <c r="A6" s="168"/>
      <c r="B6" s="157"/>
      <c r="C6" s="133"/>
      <c r="D6" s="133"/>
      <c r="E6" s="158" t="str">
        <f t="shared" si="0"/>
        <v>-</v>
      </c>
      <c r="F6" s="159"/>
      <c r="G6" s="169" t="str">
        <f t="shared" si="1"/>
        <v>-</v>
      </c>
    </row>
    <row r="7" spans="1:7" ht="14.25">
      <c r="A7" s="168"/>
      <c r="B7" s="157"/>
      <c r="C7" s="133"/>
      <c r="D7" s="133"/>
      <c r="E7" s="158" t="str">
        <f t="shared" si="0"/>
        <v>-</v>
      </c>
      <c r="F7" s="159"/>
      <c r="G7" s="169" t="str">
        <f t="shared" si="1"/>
        <v>-</v>
      </c>
    </row>
    <row r="8" spans="1:7" ht="14.25">
      <c r="A8" s="168"/>
      <c r="B8" s="157"/>
      <c r="C8" s="133"/>
      <c r="D8" s="133"/>
      <c r="E8" s="158" t="str">
        <f t="shared" si="0"/>
        <v>-</v>
      </c>
      <c r="F8" s="159"/>
      <c r="G8" s="169" t="str">
        <f t="shared" si="1"/>
        <v>-</v>
      </c>
    </row>
    <row r="9" spans="1:7" ht="14.25">
      <c r="A9" s="168"/>
      <c r="B9" s="157"/>
      <c r="C9" s="133"/>
      <c r="D9" s="133"/>
      <c r="E9" s="158" t="str">
        <f t="shared" si="0"/>
        <v>-</v>
      </c>
      <c r="F9" s="159"/>
      <c r="G9" s="169" t="str">
        <f t="shared" si="1"/>
        <v>-</v>
      </c>
    </row>
    <row r="10" spans="1:7" ht="14.25">
      <c r="A10" s="168"/>
      <c r="B10" s="157"/>
      <c r="C10" s="133"/>
      <c r="D10" s="133"/>
      <c r="E10" s="158" t="str">
        <f t="shared" si="0"/>
        <v>-</v>
      </c>
      <c r="F10" s="159"/>
      <c r="G10" s="169" t="str">
        <f t="shared" si="1"/>
        <v>-</v>
      </c>
    </row>
    <row r="11" spans="1:7" ht="16.5" customHeight="1">
      <c r="A11" s="168"/>
      <c r="B11" s="157"/>
      <c r="C11" s="133"/>
      <c r="D11" s="133"/>
      <c r="E11" s="158" t="str">
        <f t="shared" si="0"/>
        <v>-</v>
      </c>
      <c r="F11" s="159"/>
      <c r="G11" s="169" t="str">
        <f t="shared" si="1"/>
        <v>-</v>
      </c>
    </row>
    <row r="12" spans="1:7" ht="14.25">
      <c r="A12" s="170"/>
      <c r="B12" s="157"/>
      <c r="C12" s="133"/>
      <c r="D12" s="133"/>
      <c r="E12" s="158" t="str">
        <f t="shared" si="0"/>
        <v>-</v>
      </c>
      <c r="F12" s="160"/>
      <c r="G12" s="169" t="str">
        <f t="shared" si="1"/>
        <v>-</v>
      </c>
    </row>
    <row r="13" spans="1:7" ht="14.25">
      <c r="A13" s="170"/>
      <c r="B13" s="157"/>
      <c r="C13" s="133"/>
      <c r="D13" s="133"/>
      <c r="E13" s="158" t="str">
        <f t="shared" si="0"/>
        <v>-</v>
      </c>
      <c r="F13" s="160"/>
      <c r="G13" s="169" t="str">
        <f t="shared" si="1"/>
        <v>-</v>
      </c>
    </row>
    <row r="14" spans="1:7" ht="14.25">
      <c r="A14" s="168"/>
      <c r="B14" s="157"/>
      <c r="C14" s="133"/>
      <c r="D14" s="133"/>
      <c r="E14" s="158" t="str">
        <f t="shared" si="0"/>
        <v>-</v>
      </c>
      <c r="F14" s="160"/>
      <c r="G14" s="169" t="str">
        <f t="shared" si="1"/>
        <v>-</v>
      </c>
    </row>
    <row r="15" spans="1:7" ht="15">
      <c r="A15" s="168"/>
      <c r="B15" s="161"/>
      <c r="C15" s="133"/>
      <c r="D15" s="133"/>
      <c r="E15" s="158" t="str">
        <f t="shared" si="0"/>
        <v>-</v>
      </c>
      <c r="F15" s="160"/>
      <c r="G15" s="169" t="str">
        <f t="shared" si="1"/>
        <v>-</v>
      </c>
    </row>
    <row r="16" spans="1:7" ht="14.25">
      <c r="A16" s="168"/>
      <c r="B16" s="157"/>
      <c r="C16" s="133"/>
      <c r="D16" s="133"/>
      <c r="E16" s="158" t="str">
        <f t="shared" si="0"/>
        <v>-</v>
      </c>
      <c r="F16" s="160"/>
      <c r="G16" s="169" t="str">
        <f t="shared" si="1"/>
        <v>-</v>
      </c>
    </row>
    <row r="17" spans="1:7" ht="14.25">
      <c r="A17" s="168"/>
      <c r="B17" s="157"/>
      <c r="C17" s="133"/>
      <c r="D17" s="133"/>
      <c r="E17" s="158" t="str">
        <f t="shared" si="0"/>
        <v>-</v>
      </c>
      <c r="F17" s="160"/>
      <c r="G17" s="169" t="str">
        <f t="shared" si="1"/>
        <v>-</v>
      </c>
    </row>
    <row r="18" spans="1:7" s="4" customFormat="1" ht="38.25" customHeight="1" thickBot="1">
      <c r="A18" s="171" t="s">
        <v>51</v>
      </c>
      <c r="B18" s="172"/>
      <c r="C18" s="173"/>
      <c r="D18" s="173"/>
      <c r="E18" s="173"/>
      <c r="F18" s="174">
        <f>SUM(F3:F17)</f>
        <v>0</v>
      </c>
      <c r="G18" s="175">
        <f>SUM(G3:G17)</f>
        <v>0</v>
      </c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="50" zoomScaleNormal="50" zoomScalePageLayoutView="0" workbookViewId="0" topLeftCell="A28">
      <selection activeCell="E3" sqref="E3"/>
    </sheetView>
  </sheetViews>
  <sheetFormatPr defaultColWidth="11.421875" defaultRowHeight="12.75"/>
  <cols>
    <col min="1" max="1" width="83.57421875" style="11" customWidth="1"/>
    <col min="2" max="2" width="22.8515625" style="6" customWidth="1"/>
    <col min="3" max="3" width="25.28125" style="6" customWidth="1"/>
    <col min="4" max="4" width="3.57421875" style="6" customWidth="1"/>
    <col min="5" max="5" width="63.57421875" style="1" customWidth="1"/>
    <col min="6" max="6" width="31.28125" style="6" customWidth="1"/>
    <col min="7" max="7" width="13.8515625" style="6" customWidth="1"/>
    <col min="8" max="8" width="46.8515625" style="6" customWidth="1"/>
    <col min="9" max="16384" width="11.421875" style="6" customWidth="1"/>
  </cols>
  <sheetData>
    <row r="1" spans="1:7" s="1" customFormat="1" ht="194.25" customHeight="1" thickBot="1">
      <c r="A1" s="191" t="s">
        <v>52</v>
      </c>
      <c r="B1" s="192"/>
      <c r="C1" s="192"/>
      <c r="D1" s="192"/>
      <c r="E1" s="192"/>
      <c r="F1" s="192"/>
      <c r="G1" s="193"/>
    </row>
    <row r="2" spans="1:7" s="2" customFormat="1" ht="57" customHeight="1" thickBot="1">
      <c r="A2" s="203" t="s">
        <v>35</v>
      </c>
      <c r="B2" s="204"/>
      <c r="C2" s="204"/>
      <c r="D2" s="204"/>
      <c r="E2" s="204"/>
      <c r="F2" s="204"/>
      <c r="G2" s="205"/>
    </row>
    <row r="3" spans="1:7" ht="95.25" customHeight="1" thickBot="1">
      <c r="A3" s="64" t="s">
        <v>12</v>
      </c>
      <c r="B3" s="65" t="s">
        <v>1</v>
      </c>
      <c r="C3" s="66" t="s">
        <v>27</v>
      </c>
      <c r="D3" s="34"/>
      <c r="E3" s="37" t="s">
        <v>4</v>
      </c>
      <c r="F3" s="38" t="s">
        <v>1</v>
      </c>
      <c r="G3" s="44" t="s">
        <v>15</v>
      </c>
    </row>
    <row r="4" spans="1:8" ht="78.75" customHeight="1" thickBot="1">
      <c r="A4" s="70" t="s">
        <v>16</v>
      </c>
      <c r="B4" s="121">
        <f>'Détail frais personnel 2018'!F18</f>
        <v>0</v>
      </c>
      <c r="C4" s="117">
        <f>'Détail frais personnel 2018'!G18</f>
        <v>0</v>
      </c>
      <c r="D4" s="35"/>
      <c r="E4" s="45" t="s">
        <v>20</v>
      </c>
      <c r="F4" s="24">
        <f>+F5</f>
        <v>0</v>
      </c>
      <c r="G4" s="46" t="e">
        <f>F4/$F$67</f>
        <v>#DIV/0!</v>
      </c>
      <c r="H4" s="7"/>
    </row>
    <row r="5" spans="1:8" ht="15.75">
      <c r="A5" s="67">
        <f>'Détail frais personnel 2018'!B3</f>
        <v>0</v>
      </c>
      <c r="B5" s="122">
        <f>'Détail frais personnel 2018'!F3</f>
        <v>0</v>
      </c>
      <c r="C5" s="118" t="str">
        <f>'Détail frais personnel 2018'!G3</f>
        <v>-</v>
      </c>
      <c r="D5" s="35"/>
      <c r="E5" s="47"/>
      <c r="F5" s="26"/>
      <c r="G5" s="46"/>
      <c r="H5" s="8"/>
    </row>
    <row r="6" spans="1:8" ht="22.5" customHeight="1">
      <c r="A6" s="67">
        <f>'Détail frais personnel 2018'!B4</f>
        <v>0</v>
      </c>
      <c r="B6" s="122">
        <f>'Détail frais personnel 2018'!F4</f>
        <v>0</v>
      </c>
      <c r="C6" s="118" t="str">
        <f>'Détail frais personnel 2018'!G4</f>
        <v>-</v>
      </c>
      <c r="D6" s="35"/>
      <c r="E6" s="48"/>
      <c r="F6" s="27"/>
      <c r="G6" s="46"/>
      <c r="H6" s="206"/>
    </row>
    <row r="7" spans="1:8" ht="15.75">
      <c r="A7" s="67">
        <f>'Détail frais personnel 2018'!B5</f>
        <v>0</v>
      </c>
      <c r="B7" s="122">
        <f>'Détail frais personnel 2018'!F5</f>
        <v>0</v>
      </c>
      <c r="C7" s="118" t="str">
        <f>'Détail frais personnel 2018'!G5</f>
        <v>-</v>
      </c>
      <c r="D7" s="35"/>
      <c r="E7" s="48"/>
      <c r="F7" s="28"/>
      <c r="G7" s="46"/>
      <c r="H7" s="206"/>
    </row>
    <row r="8" spans="1:8" ht="15.75">
      <c r="A8" s="67">
        <f>'Détail frais personnel 2018'!B6</f>
        <v>0</v>
      </c>
      <c r="B8" s="122">
        <f>'Détail frais personnel 2018'!F6</f>
        <v>0</v>
      </c>
      <c r="C8" s="118" t="str">
        <f>'Détail frais personnel 2018'!G6</f>
        <v>-</v>
      </c>
      <c r="D8" s="35"/>
      <c r="E8" s="48"/>
      <c r="F8" s="28"/>
      <c r="G8" s="46"/>
      <c r="H8" s="187"/>
    </row>
    <row r="9" spans="1:8" ht="31.5">
      <c r="A9" s="67">
        <f>'Détail frais personnel 2018'!B7</f>
        <v>0</v>
      </c>
      <c r="B9" s="122">
        <f>'Détail frais personnel 2018'!F7</f>
        <v>0</v>
      </c>
      <c r="C9" s="118" t="str">
        <f>'Détail frais personnel 2018'!G7</f>
        <v>-</v>
      </c>
      <c r="D9" s="35"/>
      <c r="E9" s="45" t="s">
        <v>21</v>
      </c>
      <c r="F9" s="24">
        <f>SUM(F10:F16)</f>
        <v>0</v>
      </c>
      <c r="G9" s="46" t="e">
        <f>F9/$F$67</f>
        <v>#DIV/0!</v>
      </c>
      <c r="H9" s="187"/>
    </row>
    <row r="10" spans="1:8" ht="15.75">
      <c r="A10" s="67">
        <f>'Détail frais personnel 2018'!B8</f>
        <v>0</v>
      </c>
      <c r="B10" s="122">
        <f>'Détail frais personnel 2018'!F8</f>
        <v>0</v>
      </c>
      <c r="C10" s="118" t="str">
        <f>'Détail frais personnel 2018'!G8</f>
        <v>-</v>
      </c>
      <c r="D10" s="35"/>
      <c r="E10" s="49" t="s">
        <v>36</v>
      </c>
      <c r="F10" s="29"/>
      <c r="G10" s="50"/>
      <c r="H10" s="8"/>
    </row>
    <row r="11" spans="1:8" ht="15.75">
      <c r="A11" s="67">
        <f>'Détail frais personnel 2018'!B9</f>
        <v>0</v>
      </c>
      <c r="B11" s="122">
        <f>'Détail frais personnel 2018'!F9</f>
        <v>0</v>
      </c>
      <c r="C11" s="118" t="str">
        <f>'Détail frais personnel 2018'!G9</f>
        <v>-</v>
      </c>
      <c r="D11" s="35"/>
      <c r="E11" s="49" t="s">
        <v>10</v>
      </c>
      <c r="F11" s="29"/>
      <c r="G11" s="50"/>
      <c r="H11" s="9"/>
    </row>
    <row r="12" spans="1:8" ht="15.75">
      <c r="A12" s="67">
        <f>'Détail frais personnel 2018'!B10</f>
        <v>0</v>
      </c>
      <c r="B12" s="122">
        <f>'Détail frais personnel 2018'!F10</f>
        <v>0</v>
      </c>
      <c r="C12" s="118" t="str">
        <f>'Détail frais personnel 2018'!G10</f>
        <v>-</v>
      </c>
      <c r="D12" s="35"/>
      <c r="E12" s="49"/>
      <c r="F12" s="29"/>
      <c r="G12" s="50"/>
      <c r="H12" s="9"/>
    </row>
    <row r="13" spans="1:8" ht="15.75">
      <c r="A13" s="67">
        <f>'Détail frais personnel 2018'!B11</f>
        <v>0</v>
      </c>
      <c r="B13" s="122">
        <f>'Détail frais personnel 2018'!F11</f>
        <v>0</v>
      </c>
      <c r="C13" s="118" t="str">
        <f>'Détail frais personnel 2018'!G11</f>
        <v>-</v>
      </c>
      <c r="D13" s="35"/>
      <c r="E13" s="49"/>
      <c r="F13" s="29"/>
      <c r="G13" s="50"/>
      <c r="H13" s="8"/>
    </row>
    <row r="14" spans="1:8" ht="15.75">
      <c r="A14" s="67">
        <f>'Détail frais personnel 2018'!B12</f>
        <v>0</v>
      </c>
      <c r="B14" s="122">
        <f>'Détail frais personnel 2018'!F12</f>
        <v>0</v>
      </c>
      <c r="C14" s="118" t="str">
        <f>'Détail frais personnel 2018'!G12</f>
        <v>-</v>
      </c>
      <c r="D14" s="35"/>
      <c r="E14" s="49"/>
      <c r="F14" s="29"/>
      <c r="G14" s="50"/>
      <c r="H14" s="7"/>
    </row>
    <row r="15" spans="1:8" ht="15.75">
      <c r="A15" s="67">
        <f>'Détail frais personnel 2018'!B13</f>
        <v>0</v>
      </c>
      <c r="B15" s="122">
        <f>'Détail frais personnel 2018'!F13</f>
        <v>0</v>
      </c>
      <c r="C15" s="118" t="str">
        <f>'Détail frais personnel 2018'!G13</f>
        <v>-</v>
      </c>
      <c r="D15" s="35"/>
      <c r="E15" s="49"/>
      <c r="F15" s="29"/>
      <c r="G15" s="50"/>
      <c r="H15" s="7"/>
    </row>
    <row r="16" spans="1:7" ht="15.75">
      <c r="A16" s="67">
        <f>'Détail frais personnel 2018'!B14</f>
        <v>0</v>
      </c>
      <c r="B16" s="122">
        <f>'Détail frais personnel 2018'!F14</f>
        <v>0</v>
      </c>
      <c r="C16" s="118" t="str">
        <f>'Détail frais personnel 2018'!G14</f>
        <v>-</v>
      </c>
      <c r="D16" s="35"/>
      <c r="E16" s="51"/>
      <c r="F16" s="29"/>
      <c r="G16" s="50"/>
    </row>
    <row r="17" spans="1:7" ht="33.75" customHeight="1">
      <c r="A17" s="67">
        <f>'Détail frais personnel 2018'!B15</f>
        <v>0</v>
      </c>
      <c r="B17" s="122">
        <f>'Détail frais personnel 2018'!F15</f>
        <v>0</v>
      </c>
      <c r="C17" s="118" t="str">
        <f>'Détail frais personnel 2018'!G15</f>
        <v>-</v>
      </c>
      <c r="D17" s="35"/>
      <c r="E17" s="45" t="s">
        <v>22</v>
      </c>
      <c r="F17" s="24">
        <f>SUM(F18:F21)</f>
        <v>0</v>
      </c>
      <c r="G17" s="46" t="e">
        <f>F17/$F$67</f>
        <v>#DIV/0!</v>
      </c>
    </row>
    <row r="18" spans="1:7" ht="20.25" customHeight="1" thickBot="1">
      <c r="A18" s="73">
        <f>'Détail frais de personnel 2016'!B17</f>
        <v>0</v>
      </c>
      <c r="B18" s="74">
        <f>'Détail frais de personnel 2016'!F17</f>
        <v>0</v>
      </c>
      <c r="C18" s="75" t="str">
        <f>'Détail frais de personnel 2016'!G17</f>
        <v>-</v>
      </c>
      <c r="D18" s="35"/>
      <c r="E18" s="49" t="s">
        <v>32</v>
      </c>
      <c r="F18" s="29"/>
      <c r="G18" s="50"/>
    </row>
    <row r="19" spans="1:7" ht="31.5" thickBot="1">
      <c r="A19" s="70" t="s">
        <v>17</v>
      </c>
      <c r="B19" s="71">
        <f>SUM(B20:B23)</f>
        <v>0</v>
      </c>
      <c r="C19" s="72">
        <f>SUM(C20:C23)</f>
        <v>0</v>
      </c>
      <c r="D19" s="35"/>
      <c r="E19" s="49" t="s">
        <v>10</v>
      </c>
      <c r="F19" s="29"/>
      <c r="G19" s="50"/>
    </row>
    <row r="20" spans="1:7" ht="15">
      <c r="A20" s="76"/>
      <c r="B20" s="77"/>
      <c r="C20" s="78"/>
      <c r="D20" s="35"/>
      <c r="E20" s="49"/>
      <c r="F20" s="29"/>
      <c r="G20" s="50"/>
    </row>
    <row r="21" spans="1:7" ht="15">
      <c r="A21" s="41"/>
      <c r="B21" s="29"/>
      <c r="C21" s="42"/>
      <c r="D21" s="35"/>
      <c r="E21" s="48"/>
      <c r="F21" s="28"/>
      <c r="G21" s="50"/>
    </row>
    <row r="22" spans="1:7" ht="15.75">
      <c r="A22" s="41"/>
      <c r="B22" s="29"/>
      <c r="C22" s="42"/>
      <c r="D22" s="35"/>
      <c r="E22" s="45" t="s">
        <v>23</v>
      </c>
      <c r="F22" s="24">
        <f>SUM(F23:F28)</f>
        <v>0</v>
      </c>
      <c r="G22" s="46" t="e">
        <f>F22/$F$67</f>
        <v>#DIV/0!</v>
      </c>
    </row>
    <row r="23" spans="1:7" ht="15.75" thickBot="1">
      <c r="A23" s="79"/>
      <c r="B23" s="80"/>
      <c r="C23" s="81"/>
      <c r="D23" s="35"/>
      <c r="E23" s="53" t="s">
        <v>6</v>
      </c>
      <c r="F23" s="30"/>
      <c r="G23" s="50"/>
    </row>
    <row r="24" spans="1:7" ht="57.75" customHeight="1" thickBot="1">
      <c r="A24" s="70" t="s">
        <v>18</v>
      </c>
      <c r="B24" s="71">
        <f>SUM(B25:B29)</f>
        <v>0</v>
      </c>
      <c r="C24" s="72">
        <f>SUM(C25:C29)</f>
        <v>0</v>
      </c>
      <c r="D24" s="35"/>
      <c r="E24" s="53" t="s">
        <v>7</v>
      </c>
      <c r="F24" s="30"/>
      <c r="G24" s="50"/>
    </row>
    <row r="25" spans="1:7" ht="15">
      <c r="A25" s="76"/>
      <c r="B25" s="77"/>
      <c r="C25" s="78"/>
      <c r="D25" s="35"/>
      <c r="E25" s="54"/>
      <c r="F25" s="30"/>
      <c r="G25" s="50"/>
    </row>
    <row r="26" spans="1:7" ht="27.75" customHeight="1">
      <c r="A26" s="41"/>
      <c r="B26" s="29"/>
      <c r="C26" s="42"/>
      <c r="D26" s="35"/>
      <c r="E26" s="54"/>
      <c r="F26" s="30"/>
      <c r="G26" s="50"/>
    </row>
    <row r="27" spans="1:7" ht="15">
      <c r="A27" s="41"/>
      <c r="B27" s="29"/>
      <c r="C27" s="42"/>
      <c r="D27" s="35"/>
      <c r="E27" s="54"/>
      <c r="F27" s="30"/>
      <c r="G27" s="50"/>
    </row>
    <row r="28" spans="1:7" ht="15.75">
      <c r="A28" s="41"/>
      <c r="B28" s="29"/>
      <c r="C28" s="42"/>
      <c r="D28" s="35"/>
      <c r="E28" s="52"/>
      <c r="F28" s="29"/>
      <c r="G28" s="50"/>
    </row>
    <row r="29" spans="1:7" ht="32.25" thickBot="1">
      <c r="A29" s="79"/>
      <c r="B29" s="80"/>
      <c r="C29" s="81"/>
      <c r="D29" s="35"/>
      <c r="E29" s="45" t="s">
        <v>25</v>
      </c>
      <c r="F29" s="24">
        <f>SUM(F30:F32)</f>
        <v>0</v>
      </c>
      <c r="G29" s="46" t="e">
        <f>F29/$F$67</f>
        <v>#DIV/0!</v>
      </c>
    </row>
    <row r="30" spans="1:7" ht="52.5" customHeight="1" thickBot="1">
      <c r="A30" s="70" t="s">
        <v>38</v>
      </c>
      <c r="B30" s="71">
        <f>SUM(B31:B35)</f>
        <v>0</v>
      </c>
      <c r="C30" s="72">
        <f>SUM(C31:C35)</f>
        <v>0</v>
      </c>
      <c r="D30" s="35"/>
      <c r="E30" s="113" t="s">
        <v>34</v>
      </c>
      <c r="F30" s="29"/>
      <c r="G30" s="50"/>
    </row>
    <row r="31" spans="1:7" ht="15">
      <c r="A31" s="76"/>
      <c r="B31" s="77"/>
      <c r="C31" s="78"/>
      <c r="D31" s="35"/>
      <c r="E31" s="113"/>
      <c r="F31" s="29"/>
      <c r="G31" s="50"/>
    </row>
    <row r="32" spans="1:7" ht="15">
      <c r="A32" s="41"/>
      <c r="B32" s="29"/>
      <c r="C32" s="42"/>
      <c r="D32" s="35"/>
      <c r="E32" s="55"/>
      <c r="F32" s="29"/>
      <c r="G32" s="50"/>
    </row>
    <row r="33" spans="1:7" ht="15">
      <c r="A33" s="41"/>
      <c r="B33" s="29"/>
      <c r="C33" s="42"/>
      <c r="D33" s="35"/>
      <c r="E33" s="56"/>
      <c r="F33" s="31"/>
      <c r="G33" s="50"/>
    </row>
    <row r="34" spans="1:7" ht="15">
      <c r="A34" s="41"/>
      <c r="B34" s="29"/>
      <c r="C34" s="42"/>
      <c r="D34" s="35"/>
      <c r="E34" s="56"/>
      <c r="F34" s="31"/>
      <c r="G34" s="50"/>
    </row>
    <row r="35" spans="1:7" ht="16.5" thickBot="1">
      <c r="A35" s="79"/>
      <c r="B35" s="80"/>
      <c r="C35" s="81"/>
      <c r="D35" s="35"/>
      <c r="E35" s="45" t="s">
        <v>24</v>
      </c>
      <c r="F35" s="32"/>
      <c r="G35" s="46" t="e">
        <f>F35/$F$67</f>
        <v>#DIV/0!</v>
      </c>
    </row>
    <row r="36" spans="1:7" ht="42.75" customHeight="1" thickBot="1">
      <c r="A36" s="70" t="s">
        <v>19</v>
      </c>
      <c r="B36" s="71">
        <f>SUM(B37:B42)</f>
        <v>0</v>
      </c>
      <c r="C36" s="72">
        <f>SUM(C37:C42)</f>
        <v>0</v>
      </c>
      <c r="D36" s="35"/>
      <c r="E36" s="57"/>
      <c r="F36" s="29"/>
      <c r="G36" s="50"/>
    </row>
    <row r="37" spans="1:5" ht="15.75">
      <c r="A37" s="76"/>
      <c r="B37" s="82"/>
      <c r="C37" s="83"/>
      <c r="D37" s="35"/>
      <c r="E37" s="6"/>
    </row>
    <row r="38" spans="1:7" ht="15.75">
      <c r="A38" s="41"/>
      <c r="B38" s="29"/>
      <c r="C38" s="42"/>
      <c r="D38" s="35"/>
      <c r="E38" s="47"/>
      <c r="F38" s="33"/>
      <c r="G38" s="50"/>
    </row>
    <row r="39" spans="1:7" ht="15">
      <c r="A39" s="41"/>
      <c r="B39" s="29"/>
      <c r="C39" s="42"/>
      <c r="D39" s="35"/>
      <c r="E39" s="47"/>
      <c r="F39" s="47"/>
      <c r="G39" s="46"/>
    </row>
    <row r="40" spans="1:7" ht="15.75">
      <c r="A40" s="41"/>
      <c r="B40" s="29"/>
      <c r="C40" s="42"/>
      <c r="D40" s="35"/>
      <c r="E40" s="47"/>
      <c r="F40" s="33"/>
      <c r="G40" s="50"/>
    </row>
    <row r="41" spans="1:7" ht="15.75">
      <c r="A41" s="41"/>
      <c r="B41" s="29"/>
      <c r="C41" s="42"/>
      <c r="D41" s="35"/>
      <c r="E41" s="47"/>
      <c r="F41" s="33"/>
      <c r="G41" s="50"/>
    </row>
    <row r="42" spans="1:7" ht="16.5" thickBot="1">
      <c r="A42" s="79"/>
      <c r="B42" s="80"/>
      <c r="C42" s="81"/>
      <c r="D42" s="35"/>
      <c r="E42" s="47"/>
      <c r="F42" s="33"/>
      <c r="G42" s="50"/>
    </row>
    <row r="43" spans="1:7" ht="36.75" customHeight="1" thickBot="1">
      <c r="A43" s="70" t="s">
        <v>28</v>
      </c>
      <c r="B43" s="71">
        <f>SUM(B44:B48)</f>
        <v>0</v>
      </c>
      <c r="C43" s="72">
        <f>SUM(C44:C48)</f>
        <v>0</v>
      </c>
      <c r="D43" s="35"/>
      <c r="E43" s="47"/>
      <c r="F43" s="33"/>
      <c r="G43" s="50"/>
    </row>
    <row r="44" spans="1:7" ht="15.75">
      <c r="A44" s="76"/>
      <c r="B44" s="82"/>
      <c r="C44" s="83"/>
      <c r="D44" s="35"/>
      <c r="E44" s="47"/>
      <c r="F44" s="33"/>
      <c r="G44" s="50"/>
    </row>
    <row r="45" spans="1:7" ht="15.75">
      <c r="A45" s="41"/>
      <c r="B45" s="29"/>
      <c r="C45" s="42"/>
      <c r="D45" s="35"/>
      <c r="E45" s="47"/>
      <c r="F45" s="33"/>
      <c r="G45" s="50"/>
    </row>
    <row r="46" spans="1:7" ht="15.75">
      <c r="A46" s="41"/>
      <c r="B46" s="29"/>
      <c r="C46" s="42"/>
      <c r="D46" s="35"/>
      <c r="E46" s="47"/>
      <c r="F46" s="33"/>
      <c r="G46" s="50"/>
    </row>
    <row r="47" spans="1:7" ht="15.75">
      <c r="A47" s="41"/>
      <c r="B47" s="29"/>
      <c r="C47" s="42"/>
      <c r="D47" s="35"/>
      <c r="E47" s="47"/>
      <c r="F47" s="33"/>
      <c r="G47" s="50"/>
    </row>
    <row r="48" spans="1:7" ht="15.75">
      <c r="A48" s="79"/>
      <c r="B48" s="80"/>
      <c r="C48" s="81"/>
      <c r="D48" s="35"/>
      <c r="E48" s="47"/>
      <c r="F48" s="33"/>
      <c r="G48" s="50"/>
    </row>
    <row r="49" spans="2:7" ht="15.75">
      <c r="B49" s="82"/>
      <c r="C49" s="83"/>
      <c r="D49" s="35"/>
      <c r="E49" s="47"/>
      <c r="F49" s="33"/>
      <c r="G49" s="50"/>
    </row>
    <row r="50" spans="1:7" ht="15.75">
      <c r="A50" s="41"/>
      <c r="B50" s="29"/>
      <c r="C50" s="42"/>
      <c r="D50" s="35"/>
      <c r="E50" s="47"/>
      <c r="F50" s="33"/>
      <c r="G50" s="50"/>
    </row>
    <row r="51" spans="1:7" ht="15.75">
      <c r="A51" s="41"/>
      <c r="B51" s="29"/>
      <c r="C51" s="42"/>
      <c r="D51" s="35"/>
      <c r="E51" s="47"/>
      <c r="F51" s="33"/>
      <c r="G51" s="50"/>
    </row>
    <row r="52" spans="1:7" ht="15.75">
      <c r="A52" s="41"/>
      <c r="B52" s="29"/>
      <c r="C52" s="42"/>
      <c r="D52" s="35"/>
      <c r="E52" s="47"/>
      <c r="F52" s="33"/>
      <c r="G52" s="50"/>
    </row>
    <row r="53" spans="1:7" ht="15.75">
      <c r="A53" s="41"/>
      <c r="B53" s="26"/>
      <c r="C53" s="43"/>
      <c r="D53" s="35"/>
      <c r="E53" s="47"/>
      <c r="F53" s="33"/>
      <c r="G53" s="50"/>
    </row>
    <row r="54" spans="1:7" ht="16.5" thickBot="1">
      <c r="A54" s="79"/>
      <c r="B54" s="84"/>
      <c r="C54" s="85"/>
      <c r="D54" s="35"/>
      <c r="E54" s="47"/>
      <c r="F54" s="33"/>
      <c r="G54" s="50"/>
    </row>
    <row r="55" spans="1:7" ht="31.5" thickBot="1">
      <c r="A55" s="86" t="s">
        <v>29</v>
      </c>
      <c r="B55" s="71">
        <f>SUM(B56:B62)</f>
        <v>0</v>
      </c>
      <c r="C55" s="72">
        <f>SUM(C56:C62)</f>
        <v>0</v>
      </c>
      <c r="D55" s="35"/>
      <c r="E55" s="47"/>
      <c r="F55" s="33"/>
      <c r="G55" s="50"/>
    </row>
    <row r="56" spans="1:7" ht="15.75">
      <c r="A56" s="114"/>
      <c r="B56" s="77"/>
      <c r="C56" s="78"/>
      <c r="D56" s="35"/>
      <c r="E56" s="47"/>
      <c r="F56" s="33"/>
      <c r="G56" s="50"/>
    </row>
    <row r="57" spans="1:7" ht="15.75">
      <c r="A57" s="115"/>
      <c r="B57" s="29"/>
      <c r="C57" s="42"/>
      <c r="D57" s="35"/>
      <c r="E57" s="47"/>
      <c r="F57" s="33"/>
      <c r="G57" s="50"/>
    </row>
    <row r="58" spans="1:7" ht="15.75">
      <c r="A58" s="115"/>
      <c r="B58" s="29"/>
      <c r="C58" s="42"/>
      <c r="D58" s="35"/>
      <c r="E58" s="47"/>
      <c r="F58" s="33"/>
      <c r="G58" s="50"/>
    </row>
    <row r="59" spans="1:7" ht="15.75">
      <c r="A59" s="115"/>
      <c r="B59" s="29"/>
      <c r="C59" s="42"/>
      <c r="D59" s="35"/>
      <c r="E59" s="47"/>
      <c r="F59" s="33"/>
      <c r="G59" s="50"/>
    </row>
    <row r="60" spans="1:7" ht="15.75">
      <c r="A60" s="116"/>
      <c r="B60" s="102"/>
      <c r="C60" s="102"/>
      <c r="D60" s="101"/>
      <c r="E60" s="47"/>
      <c r="F60" s="33"/>
      <c r="G60" s="50"/>
    </row>
    <row r="61" spans="1:7" ht="15.75">
      <c r="A61" s="98"/>
      <c r="B61" s="99"/>
      <c r="C61" s="100"/>
      <c r="D61" s="35"/>
      <c r="E61" s="47"/>
      <c r="F61" s="33"/>
      <c r="G61" s="50"/>
    </row>
    <row r="62" spans="1:7" ht="16.5" thickBot="1">
      <c r="A62" s="87"/>
      <c r="B62" s="80"/>
      <c r="C62" s="81"/>
      <c r="D62" s="35"/>
      <c r="E62" s="47"/>
      <c r="F62" s="33"/>
      <c r="G62" s="50"/>
    </row>
    <row r="63" spans="1:7" ht="16.5" thickBot="1">
      <c r="A63" s="88" t="s">
        <v>0</v>
      </c>
      <c r="B63" s="128">
        <f>B55+B43+B36+B30+B24+B19+B4</f>
        <v>0</v>
      </c>
      <c r="C63" s="119">
        <f>C55+C43+C36+C30+C24+C19+C4</f>
        <v>0</v>
      </c>
      <c r="D63" s="35"/>
      <c r="E63" s="47"/>
      <c r="F63" s="33"/>
      <c r="G63" s="50"/>
    </row>
    <row r="64" spans="1:7" s="10" customFormat="1" ht="16.5" thickBot="1">
      <c r="A64" s="91"/>
      <c r="B64" s="92"/>
      <c r="C64" s="93"/>
      <c r="D64" s="36"/>
      <c r="E64" s="47"/>
      <c r="F64" s="33"/>
      <c r="G64" s="50"/>
    </row>
    <row r="65" spans="1:7" ht="40.5" customHeight="1" thickBot="1">
      <c r="A65" s="95" t="s">
        <v>2</v>
      </c>
      <c r="B65" s="96"/>
      <c r="C65" s="97"/>
      <c r="D65" s="35"/>
      <c r="E65" s="47"/>
      <c r="F65" s="33"/>
      <c r="G65" s="50"/>
    </row>
    <row r="66" spans="1:7" s="10" customFormat="1" ht="49.5" customHeight="1" thickBot="1">
      <c r="A66" s="94" t="s">
        <v>39</v>
      </c>
      <c r="B66" s="111"/>
      <c r="C66" s="112">
        <f>C63*7%</f>
        <v>0</v>
      </c>
      <c r="D66" s="36"/>
      <c r="E66" s="47"/>
      <c r="F66" s="33"/>
      <c r="G66" s="50"/>
    </row>
    <row r="67" spans="1:7" ht="72" customHeight="1" thickBot="1">
      <c r="A67" s="59" t="s">
        <v>33</v>
      </c>
      <c r="B67" s="123">
        <f>B63+B65</f>
        <v>0</v>
      </c>
      <c r="C67" s="120">
        <f>C65+C63</f>
        <v>0</v>
      </c>
      <c r="D67" s="58"/>
      <c r="E67" s="109" t="s">
        <v>11</v>
      </c>
      <c r="F67" s="62">
        <f>F4+F9+F17+F22+F29+F35</f>
        <v>0</v>
      </c>
      <c r="G67" s="110" t="e">
        <f>F67/$F$67</f>
        <v>#DIV/0!</v>
      </c>
    </row>
    <row r="68" spans="1:7" ht="15" customHeight="1">
      <c r="A68" s="5"/>
      <c r="B68" s="13"/>
      <c r="C68" s="13"/>
      <c r="D68" s="12"/>
      <c r="E68" s="47"/>
      <c r="F68" s="33"/>
      <c r="G68" s="50"/>
    </row>
    <row r="69" spans="1:7" s="12" customFormat="1" ht="15" customHeight="1" hidden="1">
      <c r="A69" s="5"/>
      <c r="B69" s="13"/>
      <c r="C69" s="13"/>
      <c r="E69" s="47"/>
      <c r="F69" s="33"/>
      <c r="G69" s="50"/>
    </row>
    <row r="70" spans="1:6" ht="27.75" customHeight="1">
      <c r="A70" s="23" t="s">
        <v>5</v>
      </c>
      <c r="B70" s="23"/>
      <c r="C70" s="23"/>
      <c r="D70" s="23"/>
      <c r="F70" s="127">
        <f>+F67-C67</f>
        <v>0</v>
      </c>
    </row>
    <row r="71" spans="1:7" ht="15.75">
      <c r="A71" s="22"/>
      <c r="B71" s="7"/>
      <c r="C71" s="7"/>
      <c r="D71" s="7"/>
      <c r="E71" s="13"/>
      <c r="F71" s="21"/>
      <c r="G71" s="13"/>
    </row>
    <row r="72" spans="1:7" ht="15.75">
      <c r="A72" s="23"/>
      <c r="B72" s="23"/>
      <c r="C72" s="23"/>
      <c r="D72" s="23"/>
      <c r="E72" s="103"/>
      <c r="F72" s="104"/>
      <c r="G72" s="105"/>
    </row>
    <row r="73" spans="1:7" ht="15.75">
      <c r="A73" s="22"/>
      <c r="B73" s="7"/>
      <c r="C73" s="7"/>
      <c r="D73" s="7"/>
      <c r="E73" s="103"/>
      <c r="F73" s="104"/>
      <c r="G73" s="105"/>
    </row>
    <row r="74" spans="1:7" ht="15.75">
      <c r="A74" s="22"/>
      <c r="B74" s="7"/>
      <c r="C74" s="7"/>
      <c r="D74" s="7"/>
      <c r="E74" s="106"/>
      <c r="F74" s="107"/>
      <c r="G74" s="108"/>
    </row>
    <row r="76" spans="5:7" ht="15.75">
      <c r="E76" s="5"/>
      <c r="F76" s="21"/>
      <c r="G76" s="12"/>
    </row>
    <row r="77" spans="5:7" ht="12.75">
      <c r="E77" s="14"/>
      <c r="F77" s="7"/>
      <c r="G77" s="7"/>
    </row>
    <row r="78" spans="5:7" ht="14.25">
      <c r="E78" s="23"/>
      <c r="F78" s="7"/>
      <c r="G78" s="7"/>
    </row>
    <row r="79" spans="5:7" ht="14.25">
      <c r="E79" s="14"/>
      <c r="F79" s="9"/>
      <c r="G79" s="7"/>
    </row>
    <row r="80" spans="5:7" ht="14.25">
      <c r="E80" s="9"/>
      <c r="F80" s="9"/>
      <c r="G80" s="7"/>
    </row>
    <row r="81" spans="5:7" ht="12.75">
      <c r="E81" s="14"/>
      <c r="F81" s="7"/>
      <c r="G81" s="7"/>
    </row>
  </sheetData>
  <sheetProtection/>
  <mergeCells count="4">
    <mergeCell ref="H6:H7"/>
    <mergeCell ref="H8:H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3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9" sqref="A19"/>
    </sheetView>
  </sheetViews>
  <sheetFormatPr defaultColWidth="4.7109375" defaultRowHeight="12.75"/>
  <cols>
    <col min="1" max="1" width="30.8515625" style="3" customWidth="1"/>
    <col min="2" max="2" width="20.28125" style="3" customWidth="1"/>
    <col min="3" max="4" width="15.28125" style="2" customWidth="1"/>
    <col min="5" max="5" width="19.57421875" style="2" customWidth="1"/>
    <col min="6" max="6" width="28.8515625" style="2" customWidth="1"/>
    <col min="7" max="7" width="21.421875" style="2" customWidth="1"/>
    <col min="8" max="16384" width="4.7109375" style="3" customWidth="1"/>
  </cols>
  <sheetData>
    <row r="1" spans="1:7" ht="47.25" customHeight="1" thickBot="1">
      <c r="A1" s="15"/>
      <c r="B1" s="194" t="s">
        <v>45</v>
      </c>
      <c r="C1" s="195"/>
      <c r="D1" s="195"/>
      <c r="E1" s="195"/>
      <c r="F1" s="195"/>
      <c r="G1" s="196"/>
    </row>
    <row r="2" spans="1:7" s="2" customFormat="1" ht="70.5" customHeight="1" thickBot="1">
      <c r="A2" s="130" t="s">
        <v>14</v>
      </c>
      <c r="B2" s="16" t="s">
        <v>3</v>
      </c>
      <c r="C2" s="17" t="s">
        <v>8</v>
      </c>
      <c r="D2" s="17" t="s">
        <v>9</v>
      </c>
      <c r="E2" s="18" t="s">
        <v>26</v>
      </c>
      <c r="F2" s="19" t="s">
        <v>31</v>
      </c>
      <c r="G2" s="20" t="s">
        <v>30</v>
      </c>
    </row>
    <row r="3" spans="1:7" ht="14.25">
      <c r="A3" s="162"/>
      <c r="B3" s="163"/>
      <c r="C3" s="164"/>
      <c r="D3" s="164"/>
      <c r="E3" s="165" t="str">
        <f>IF(C3&lt;&gt;0,D3/C3,"-")</f>
        <v>-</v>
      </c>
      <c r="F3" s="166"/>
      <c r="G3" s="167" t="str">
        <f>IF(F3&lt;&gt;0,E3*F3,"-")</f>
        <v>-</v>
      </c>
    </row>
    <row r="4" spans="1:7" ht="14.25">
      <c r="A4" s="168"/>
      <c r="B4" s="157"/>
      <c r="C4" s="133"/>
      <c r="D4" s="133"/>
      <c r="E4" s="158" t="str">
        <f aca="true" t="shared" si="0" ref="E4:E17">IF(C4&lt;&gt;0,D4/C4,"-")</f>
        <v>-</v>
      </c>
      <c r="F4" s="159"/>
      <c r="G4" s="169" t="str">
        <f aca="true" t="shared" si="1" ref="G4:G17">IF(F4&lt;&gt;0,E4*F4,"-")</f>
        <v>-</v>
      </c>
    </row>
    <row r="5" spans="1:7" ht="14.25">
      <c r="A5" s="168"/>
      <c r="B5" s="157"/>
      <c r="C5" s="133"/>
      <c r="D5" s="133"/>
      <c r="E5" s="158" t="str">
        <f t="shared" si="0"/>
        <v>-</v>
      </c>
      <c r="F5" s="159"/>
      <c r="G5" s="169" t="str">
        <f t="shared" si="1"/>
        <v>-</v>
      </c>
    </row>
    <row r="6" spans="1:7" ht="14.25">
      <c r="A6" s="168"/>
      <c r="B6" s="157"/>
      <c r="C6" s="133"/>
      <c r="D6" s="133"/>
      <c r="E6" s="158" t="str">
        <f t="shared" si="0"/>
        <v>-</v>
      </c>
      <c r="F6" s="159"/>
      <c r="G6" s="169" t="str">
        <f t="shared" si="1"/>
        <v>-</v>
      </c>
    </row>
    <row r="7" spans="1:7" ht="14.25">
      <c r="A7" s="168"/>
      <c r="B7" s="157"/>
      <c r="C7" s="133"/>
      <c r="D7" s="133"/>
      <c r="E7" s="158" t="str">
        <f t="shared" si="0"/>
        <v>-</v>
      </c>
      <c r="F7" s="159"/>
      <c r="G7" s="169" t="str">
        <f t="shared" si="1"/>
        <v>-</v>
      </c>
    </row>
    <row r="8" spans="1:7" ht="14.25">
      <c r="A8" s="168"/>
      <c r="B8" s="157"/>
      <c r="C8" s="133"/>
      <c r="D8" s="133"/>
      <c r="E8" s="158" t="str">
        <f t="shared" si="0"/>
        <v>-</v>
      </c>
      <c r="F8" s="159"/>
      <c r="G8" s="169" t="str">
        <f t="shared" si="1"/>
        <v>-</v>
      </c>
    </row>
    <row r="9" spans="1:7" ht="14.25">
      <c r="A9" s="168"/>
      <c r="B9" s="157"/>
      <c r="C9" s="133"/>
      <c r="D9" s="133"/>
      <c r="E9" s="158" t="str">
        <f t="shared" si="0"/>
        <v>-</v>
      </c>
      <c r="F9" s="159"/>
      <c r="G9" s="169" t="str">
        <f t="shared" si="1"/>
        <v>-</v>
      </c>
    </row>
    <row r="10" spans="1:7" ht="14.25">
      <c r="A10" s="168"/>
      <c r="B10" s="157"/>
      <c r="C10" s="133"/>
      <c r="D10" s="133"/>
      <c r="E10" s="158" t="str">
        <f t="shared" si="0"/>
        <v>-</v>
      </c>
      <c r="F10" s="159"/>
      <c r="G10" s="169" t="str">
        <f t="shared" si="1"/>
        <v>-</v>
      </c>
    </row>
    <row r="11" spans="1:7" ht="16.5" customHeight="1">
      <c r="A11" s="168"/>
      <c r="B11" s="157"/>
      <c r="C11" s="133"/>
      <c r="D11" s="133"/>
      <c r="E11" s="158" t="str">
        <f t="shared" si="0"/>
        <v>-</v>
      </c>
      <c r="F11" s="159"/>
      <c r="G11" s="169" t="str">
        <f t="shared" si="1"/>
        <v>-</v>
      </c>
    </row>
    <row r="12" spans="1:7" ht="14.25">
      <c r="A12" s="170"/>
      <c r="B12" s="157"/>
      <c r="C12" s="133"/>
      <c r="D12" s="133"/>
      <c r="E12" s="158" t="str">
        <f t="shared" si="0"/>
        <v>-</v>
      </c>
      <c r="F12" s="160"/>
      <c r="G12" s="169" t="str">
        <f t="shared" si="1"/>
        <v>-</v>
      </c>
    </row>
    <row r="13" spans="1:7" ht="14.25">
      <c r="A13" s="170"/>
      <c r="B13" s="157"/>
      <c r="C13" s="133"/>
      <c r="D13" s="133"/>
      <c r="E13" s="158" t="str">
        <f t="shared" si="0"/>
        <v>-</v>
      </c>
      <c r="F13" s="160"/>
      <c r="G13" s="169" t="str">
        <f t="shared" si="1"/>
        <v>-</v>
      </c>
    </row>
    <row r="14" spans="1:7" ht="14.25">
      <c r="A14" s="168"/>
      <c r="B14" s="157"/>
      <c r="C14" s="133"/>
      <c r="D14" s="133"/>
      <c r="E14" s="158" t="str">
        <f t="shared" si="0"/>
        <v>-</v>
      </c>
      <c r="F14" s="160"/>
      <c r="G14" s="169" t="str">
        <f t="shared" si="1"/>
        <v>-</v>
      </c>
    </row>
    <row r="15" spans="1:7" ht="15">
      <c r="A15" s="168"/>
      <c r="B15" s="161"/>
      <c r="C15" s="133"/>
      <c r="D15" s="133"/>
      <c r="E15" s="158" t="str">
        <f t="shared" si="0"/>
        <v>-</v>
      </c>
      <c r="F15" s="160"/>
      <c r="G15" s="169" t="str">
        <f t="shared" si="1"/>
        <v>-</v>
      </c>
    </row>
    <row r="16" spans="1:7" ht="14.25">
      <c r="A16" s="168"/>
      <c r="B16" s="157"/>
      <c r="C16" s="133"/>
      <c r="D16" s="133"/>
      <c r="E16" s="158" t="str">
        <f t="shared" si="0"/>
        <v>-</v>
      </c>
      <c r="F16" s="160"/>
      <c r="G16" s="169" t="str">
        <f t="shared" si="1"/>
        <v>-</v>
      </c>
    </row>
    <row r="17" spans="1:7" ht="14.25">
      <c r="A17" s="168"/>
      <c r="B17" s="157"/>
      <c r="C17" s="133"/>
      <c r="D17" s="133"/>
      <c r="E17" s="158" t="str">
        <f t="shared" si="0"/>
        <v>-</v>
      </c>
      <c r="F17" s="160"/>
      <c r="G17" s="169" t="str">
        <f t="shared" si="1"/>
        <v>-</v>
      </c>
    </row>
    <row r="18" spans="1:7" s="4" customFormat="1" ht="38.25" customHeight="1" thickBot="1">
      <c r="A18" s="171" t="s">
        <v>53</v>
      </c>
      <c r="B18" s="172"/>
      <c r="C18" s="173"/>
      <c r="D18" s="173"/>
      <c r="E18" s="173"/>
      <c r="F18" s="174">
        <f>SUM(F3:F17)</f>
        <v>0</v>
      </c>
      <c r="G18" s="175">
        <f>SUM(G3:G17)</f>
        <v>0</v>
      </c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="50" zoomScaleNormal="50" zoomScalePageLayoutView="0" workbookViewId="0" topLeftCell="A1">
      <selection activeCell="E4" sqref="E4"/>
    </sheetView>
  </sheetViews>
  <sheetFormatPr defaultColWidth="11.421875" defaultRowHeight="12.75"/>
  <cols>
    <col min="1" max="1" width="83.57421875" style="11" customWidth="1"/>
    <col min="2" max="2" width="22.8515625" style="6" customWidth="1"/>
    <col min="3" max="3" width="25.28125" style="6" customWidth="1"/>
    <col min="4" max="4" width="3.57421875" style="6" customWidth="1"/>
    <col min="5" max="5" width="63.57421875" style="1" customWidth="1"/>
    <col min="6" max="6" width="31.28125" style="6" customWidth="1"/>
    <col min="7" max="7" width="13.8515625" style="6" customWidth="1"/>
    <col min="8" max="8" width="46.8515625" style="6" customWidth="1"/>
    <col min="9" max="16384" width="11.421875" style="6" customWidth="1"/>
  </cols>
  <sheetData>
    <row r="1" spans="1:7" s="1" customFormat="1" ht="197.25" customHeight="1" thickBot="1">
      <c r="A1" s="191" t="s">
        <v>54</v>
      </c>
      <c r="B1" s="192"/>
      <c r="C1" s="192"/>
      <c r="D1" s="192"/>
      <c r="E1" s="192"/>
      <c r="F1" s="192"/>
      <c r="G1" s="193"/>
    </row>
    <row r="2" spans="1:7" s="2" customFormat="1" ht="57" customHeight="1" thickBot="1">
      <c r="A2" s="203" t="s">
        <v>35</v>
      </c>
      <c r="B2" s="204"/>
      <c r="C2" s="204"/>
      <c r="D2" s="204"/>
      <c r="E2" s="204"/>
      <c r="F2" s="204"/>
      <c r="G2" s="205"/>
    </row>
    <row r="3" spans="1:7" ht="95.25" customHeight="1" thickBot="1">
      <c r="A3" s="64" t="s">
        <v>12</v>
      </c>
      <c r="B3" s="65" t="s">
        <v>1</v>
      </c>
      <c r="C3" s="66" t="s">
        <v>27</v>
      </c>
      <c r="D3" s="34"/>
      <c r="E3" s="37" t="s">
        <v>4</v>
      </c>
      <c r="F3" s="38" t="s">
        <v>1</v>
      </c>
      <c r="G3" s="44" t="s">
        <v>15</v>
      </c>
    </row>
    <row r="4" spans="1:8" ht="78.75" customHeight="1" thickBot="1">
      <c r="A4" s="70" t="s">
        <v>16</v>
      </c>
      <c r="B4" s="121">
        <f>'Détail frais personnel 2018'!F18</f>
        <v>0</v>
      </c>
      <c r="C4" s="117">
        <f>'Détail frais personnel 2018'!G18</f>
        <v>0</v>
      </c>
      <c r="D4" s="35"/>
      <c r="E4" s="45" t="s">
        <v>20</v>
      </c>
      <c r="F4" s="24">
        <f>+F5</f>
        <v>0</v>
      </c>
      <c r="G4" s="46" t="e">
        <f>F4/$F$67</f>
        <v>#DIV/0!</v>
      </c>
      <c r="H4" s="7"/>
    </row>
    <row r="5" spans="1:8" ht="15.75">
      <c r="A5" s="67">
        <f>'Détail frais personnel 2018'!B3</f>
        <v>0</v>
      </c>
      <c r="B5" s="122">
        <f>'Détail frais personnel 2018'!F3</f>
        <v>0</v>
      </c>
      <c r="C5" s="118" t="str">
        <f>'Détail frais personnel 2018'!G3</f>
        <v>-</v>
      </c>
      <c r="D5" s="35"/>
      <c r="E5" s="47"/>
      <c r="F5" s="26"/>
      <c r="G5" s="46"/>
      <c r="H5" s="8"/>
    </row>
    <row r="6" spans="1:8" ht="22.5" customHeight="1">
      <c r="A6" s="67">
        <f>'Détail frais personnel 2018'!B4</f>
        <v>0</v>
      </c>
      <c r="B6" s="122">
        <f>'Détail frais personnel 2018'!F4</f>
        <v>0</v>
      </c>
      <c r="C6" s="118" t="str">
        <f>'Détail frais personnel 2018'!G4</f>
        <v>-</v>
      </c>
      <c r="D6" s="35"/>
      <c r="E6" s="48"/>
      <c r="F6" s="27"/>
      <c r="G6" s="46"/>
      <c r="H6" s="206"/>
    </row>
    <row r="7" spans="1:8" ht="15.75">
      <c r="A7" s="67">
        <f>'Détail frais personnel 2018'!B5</f>
        <v>0</v>
      </c>
      <c r="B7" s="122">
        <f>'Détail frais personnel 2018'!F5</f>
        <v>0</v>
      </c>
      <c r="C7" s="118" t="str">
        <f>'Détail frais personnel 2018'!G5</f>
        <v>-</v>
      </c>
      <c r="D7" s="35"/>
      <c r="E7" s="48"/>
      <c r="F7" s="28"/>
      <c r="G7" s="46"/>
      <c r="H7" s="206"/>
    </row>
    <row r="8" spans="1:8" ht="15.75">
      <c r="A8" s="67">
        <f>'Détail frais personnel 2018'!B6</f>
        <v>0</v>
      </c>
      <c r="B8" s="122">
        <f>'Détail frais personnel 2018'!F6</f>
        <v>0</v>
      </c>
      <c r="C8" s="118" t="str">
        <f>'Détail frais personnel 2018'!G6</f>
        <v>-</v>
      </c>
      <c r="D8" s="35"/>
      <c r="E8" s="48"/>
      <c r="F8" s="28"/>
      <c r="G8" s="46"/>
      <c r="H8" s="187"/>
    </row>
    <row r="9" spans="1:8" ht="31.5">
      <c r="A9" s="67">
        <f>'Détail frais personnel 2018'!B7</f>
        <v>0</v>
      </c>
      <c r="B9" s="122">
        <f>'Détail frais personnel 2018'!F7</f>
        <v>0</v>
      </c>
      <c r="C9" s="118" t="str">
        <f>'Détail frais personnel 2018'!G7</f>
        <v>-</v>
      </c>
      <c r="D9" s="35"/>
      <c r="E9" s="45" t="s">
        <v>21</v>
      </c>
      <c r="F9" s="24">
        <f>SUM(F10:F16)</f>
        <v>0</v>
      </c>
      <c r="G9" s="46" t="e">
        <f>F9/$F$67</f>
        <v>#DIV/0!</v>
      </c>
      <c r="H9" s="187"/>
    </row>
    <row r="10" spans="1:8" ht="15.75">
      <c r="A10" s="67">
        <f>'Détail frais personnel 2018'!B8</f>
        <v>0</v>
      </c>
      <c r="B10" s="122">
        <f>'Détail frais personnel 2018'!F8</f>
        <v>0</v>
      </c>
      <c r="C10" s="118" t="str">
        <f>'Détail frais personnel 2018'!G8</f>
        <v>-</v>
      </c>
      <c r="D10" s="35"/>
      <c r="E10" s="49" t="s">
        <v>36</v>
      </c>
      <c r="F10" s="29"/>
      <c r="G10" s="50"/>
      <c r="H10" s="8"/>
    </row>
    <row r="11" spans="1:8" ht="15.75">
      <c r="A11" s="67">
        <f>'Détail frais personnel 2018'!B9</f>
        <v>0</v>
      </c>
      <c r="B11" s="122">
        <f>'Détail frais personnel 2018'!F9</f>
        <v>0</v>
      </c>
      <c r="C11" s="118" t="str">
        <f>'Détail frais personnel 2018'!G9</f>
        <v>-</v>
      </c>
      <c r="D11" s="35"/>
      <c r="E11" s="49" t="s">
        <v>10</v>
      </c>
      <c r="F11" s="29"/>
      <c r="G11" s="50"/>
      <c r="H11" s="9"/>
    </row>
    <row r="12" spans="1:8" ht="15.75">
      <c r="A12" s="67">
        <f>'Détail frais personnel 2018'!B10</f>
        <v>0</v>
      </c>
      <c r="B12" s="122">
        <f>'Détail frais personnel 2018'!F10</f>
        <v>0</v>
      </c>
      <c r="C12" s="118" t="str">
        <f>'Détail frais personnel 2018'!G10</f>
        <v>-</v>
      </c>
      <c r="D12" s="35"/>
      <c r="E12" s="49"/>
      <c r="F12" s="29"/>
      <c r="G12" s="50"/>
      <c r="H12" s="9"/>
    </row>
    <row r="13" spans="1:8" ht="15.75">
      <c r="A13" s="67">
        <f>'Détail frais personnel 2018'!B11</f>
        <v>0</v>
      </c>
      <c r="B13" s="122">
        <f>'Détail frais personnel 2018'!F11</f>
        <v>0</v>
      </c>
      <c r="C13" s="118" t="str">
        <f>'Détail frais personnel 2018'!G11</f>
        <v>-</v>
      </c>
      <c r="D13" s="35"/>
      <c r="E13" s="49"/>
      <c r="F13" s="29"/>
      <c r="G13" s="50"/>
      <c r="H13" s="8"/>
    </row>
    <row r="14" spans="1:8" ht="15.75">
      <c r="A14" s="67">
        <f>'Détail frais personnel 2018'!B12</f>
        <v>0</v>
      </c>
      <c r="B14" s="122">
        <f>'Détail frais personnel 2018'!F12</f>
        <v>0</v>
      </c>
      <c r="C14" s="118" t="str">
        <f>'Détail frais personnel 2018'!G12</f>
        <v>-</v>
      </c>
      <c r="D14" s="35"/>
      <c r="E14" s="49"/>
      <c r="F14" s="29"/>
      <c r="G14" s="50"/>
      <c r="H14" s="7"/>
    </row>
    <row r="15" spans="1:8" ht="15.75">
      <c r="A15" s="67">
        <f>'Détail frais personnel 2018'!B13</f>
        <v>0</v>
      </c>
      <c r="B15" s="122">
        <f>'Détail frais personnel 2018'!F13</f>
        <v>0</v>
      </c>
      <c r="C15" s="118" t="str">
        <f>'Détail frais personnel 2018'!G13</f>
        <v>-</v>
      </c>
      <c r="D15" s="35"/>
      <c r="E15" s="49"/>
      <c r="F15" s="29"/>
      <c r="G15" s="50"/>
      <c r="H15" s="7"/>
    </row>
    <row r="16" spans="1:7" ht="15.75">
      <c r="A16" s="67">
        <f>'Détail frais personnel 2018'!B14</f>
        <v>0</v>
      </c>
      <c r="B16" s="122">
        <f>'Détail frais personnel 2018'!F14</f>
        <v>0</v>
      </c>
      <c r="C16" s="118" t="str">
        <f>'Détail frais personnel 2018'!G14</f>
        <v>-</v>
      </c>
      <c r="D16" s="35"/>
      <c r="E16" s="51"/>
      <c r="F16" s="29"/>
      <c r="G16" s="50"/>
    </row>
    <row r="17" spans="1:7" ht="33.75" customHeight="1">
      <c r="A17" s="67">
        <f>'Détail frais personnel 2018'!B15</f>
        <v>0</v>
      </c>
      <c r="B17" s="122">
        <f>'Détail frais personnel 2018'!F15</f>
        <v>0</v>
      </c>
      <c r="C17" s="118" t="str">
        <f>'Détail frais personnel 2018'!G15</f>
        <v>-</v>
      </c>
      <c r="D17" s="35"/>
      <c r="E17" s="45" t="s">
        <v>22</v>
      </c>
      <c r="F17" s="24">
        <f>SUM(F18:F21)</f>
        <v>0</v>
      </c>
      <c r="G17" s="46" t="e">
        <f>F17/$F$67</f>
        <v>#DIV/0!</v>
      </c>
    </row>
    <row r="18" spans="1:7" ht="20.25" customHeight="1" thickBot="1">
      <c r="A18" s="73">
        <f>'Détail frais de personnel 2016'!B17</f>
        <v>0</v>
      </c>
      <c r="B18" s="74">
        <f>'Détail frais de personnel 2016'!F17</f>
        <v>0</v>
      </c>
      <c r="C18" s="75" t="str">
        <f>'Détail frais de personnel 2016'!G17</f>
        <v>-</v>
      </c>
      <c r="D18" s="35"/>
      <c r="E18" s="49" t="s">
        <v>32</v>
      </c>
      <c r="F18" s="29"/>
      <c r="G18" s="50"/>
    </row>
    <row r="19" spans="1:7" ht="31.5" thickBot="1">
      <c r="A19" s="70" t="s">
        <v>17</v>
      </c>
      <c r="B19" s="71">
        <f>SUM(B20:B23)</f>
        <v>0</v>
      </c>
      <c r="C19" s="72">
        <f>SUM(C20:C23)</f>
        <v>0</v>
      </c>
      <c r="D19" s="35"/>
      <c r="E19" s="49" t="s">
        <v>10</v>
      </c>
      <c r="F19" s="29"/>
      <c r="G19" s="50"/>
    </row>
    <row r="20" spans="1:7" ht="15">
      <c r="A20" s="76"/>
      <c r="B20" s="77"/>
      <c r="C20" s="78"/>
      <c r="D20" s="35"/>
      <c r="E20" s="49"/>
      <c r="F20" s="29"/>
      <c r="G20" s="50"/>
    </row>
    <row r="21" spans="1:7" ht="15">
      <c r="A21" s="41"/>
      <c r="B21" s="29"/>
      <c r="C21" s="42"/>
      <c r="D21" s="35"/>
      <c r="E21" s="48"/>
      <c r="F21" s="28"/>
      <c r="G21" s="50"/>
    </row>
    <row r="22" spans="1:7" ht="15.75">
      <c r="A22" s="41"/>
      <c r="B22" s="29"/>
      <c r="C22" s="42"/>
      <c r="D22" s="35"/>
      <c r="E22" s="45" t="s">
        <v>23</v>
      </c>
      <c r="F22" s="24">
        <f>SUM(F23:F28)</f>
        <v>0</v>
      </c>
      <c r="G22" s="46" t="e">
        <f>F22/$F$67</f>
        <v>#DIV/0!</v>
      </c>
    </row>
    <row r="23" spans="1:7" ht="15.75" thickBot="1">
      <c r="A23" s="79"/>
      <c r="B23" s="80"/>
      <c r="C23" s="81"/>
      <c r="D23" s="35"/>
      <c r="E23" s="53" t="s">
        <v>6</v>
      </c>
      <c r="F23" s="30"/>
      <c r="G23" s="50"/>
    </row>
    <row r="24" spans="1:7" ht="57.75" customHeight="1" thickBot="1">
      <c r="A24" s="70" t="s">
        <v>18</v>
      </c>
      <c r="B24" s="71">
        <f>SUM(B25:B29)</f>
        <v>0</v>
      </c>
      <c r="C24" s="72">
        <f>SUM(C25:C29)</f>
        <v>0</v>
      </c>
      <c r="D24" s="35"/>
      <c r="E24" s="53" t="s">
        <v>7</v>
      </c>
      <c r="F24" s="30"/>
      <c r="G24" s="50"/>
    </row>
    <row r="25" spans="1:7" ht="15">
      <c r="A25" s="76"/>
      <c r="B25" s="77"/>
      <c r="C25" s="78"/>
      <c r="D25" s="35"/>
      <c r="E25" s="54"/>
      <c r="F25" s="30"/>
      <c r="G25" s="50"/>
    </row>
    <row r="26" spans="1:7" ht="27.75" customHeight="1">
      <c r="A26" s="41"/>
      <c r="B26" s="29"/>
      <c r="C26" s="42"/>
      <c r="D26" s="35"/>
      <c r="E26" s="54"/>
      <c r="F26" s="30"/>
      <c r="G26" s="50"/>
    </row>
    <row r="27" spans="1:7" ht="15">
      <c r="A27" s="41"/>
      <c r="B27" s="29"/>
      <c r="C27" s="42"/>
      <c r="D27" s="35"/>
      <c r="E27" s="54"/>
      <c r="F27" s="30"/>
      <c r="G27" s="50"/>
    </row>
    <row r="28" spans="1:7" ht="15.75">
      <c r="A28" s="41"/>
      <c r="B28" s="29"/>
      <c r="C28" s="42"/>
      <c r="D28" s="35"/>
      <c r="E28" s="52"/>
      <c r="F28" s="29"/>
      <c r="G28" s="50"/>
    </row>
    <row r="29" spans="1:7" ht="32.25" thickBot="1">
      <c r="A29" s="79"/>
      <c r="B29" s="80"/>
      <c r="C29" s="81"/>
      <c r="D29" s="35"/>
      <c r="E29" s="45" t="s">
        <v>25</v>
      </c>
      <c r="F29" s="24">
        <f>SUM(F30:F32)</f>
        <v>0</v>
      </c>
      <c r="G29" s="46" t="e">
        <f>F29/$F$67</f>
        <v>#DIV/0!</v>
      </c>
    </row>
    <row r="30" spans="1:7" ht="52.5" customHeight="1" thickBot="1">
      <c r="A30" s="70" t="s">
        <v>38</v>
      </c>
      <c r="B30" s="71">
        <f>SUM(B31:B35)</f>
        <v>0</v>
      </c>
      <c r="C30" s="72">
        <f>SUM(C31:C35)</f>
        <v>0</v>
      </c>
      <c r="D30" s="35"/>
      <c r="E30" s="113" t="s">
        <v>34</v>
      </c>
      <c r="F30" s="29"/>
      <c r="G30" s="50"/>
    </row>
    <row r="31" spans="1:7" ht="15">
      <c r="A31" s="76"/>
      <c r="B31" s="77"/>
      <c r="C31" s="78"/>
      <c r="D31" s="35"/>
      <c r="E31" s="113"/>
      <c r="F31" s="29"/>
      <c r="G31" s="50"/>
    </row>
    <row r="32" spans="1:7" ht="15">
      <c r="A32" s="41"/>
      <c r="B32" s="29"/>
      <c r="C32" s="42"/>
      <c r="D32" s="35"/>
      <c r="E32" s="55"/>
      <c r="F32" s="29"/>
      <c r="G32" s="50"/>
    </row>
    <row r="33" spans="1:7" ht="15">
      <c r="A33" s="41"/>
      <c r="B33" s="29"/>
      <c r="C33" s="42"/>
      <c r="D33" s="35"/>
      <c r="E33" s="56"/>
      <c r="F33" s="31"/>
      <c r="G33" s="50"/>
    </row>
    <row r="34" spans="1:7" ht="15">
      <c r="A34" s="41"/>
      <c r="B34" s="29"/>
      <c r="C34" s="42"/>
      <c r="D34" s="35"/>
      <c r="E34" s="56"/>
      <c r="F34" s="31"/>
      <c r="G34" s="50"/>
    </row>
    <row r="35" spans="1:7" ht="16.5" thickBot="1">
      <c r="A35" s="79"/>
      <c r="B35" s="80"/>
      <c r="C35" s="81"/>
      <c r="D35" s="35"/>
      <c r="E35" s="45" t="s">
        <v>24</v>
      </c>
      <c r="F35" s="32"/>
      <c r="G35" s="46" t="e">
        <f>F35/$F$67</f>
        <v>#DIV/0!</v>
      </c>
    </row>
    <row r="36" spans="1:7" ht="42.75" customHeight="1" thickBot="1">
      <c r="A36" s="70" t="s">
        <v>19</v>
      </c>
      <c r="B36" s="71">
        <f>SUM(B37:B42)</f>
        <v>0</v>
      </c>
      <c r="C36" s="72">
        <f>SUM(C37:C42)</f>
        <v>0</v>
      </c>
      <c r="D36" s="35"/>
      <c r="E36" s="57"/>
      <c r="F36" s="29"/>
      <c r="G36" s="50"/>
    </row>
    <row r="37" spans="1:5" ht="15.75">
      <c r="A37" s="76"/>
      <c r="B37" s="82"/>
      <c r="C37" s="83"/>
      <c r="D37" s="35"/>
      <c r="E37" s="6"/>
    </row>
    <row r="38" spans="1:7" ht="15.75">
      <c r="A38" s="41"/>
      <c r="B38" s="29"/>
      <c r="C38" s="42"/>
      <c r="D38" s="35"/>
      <c r="E38" s="47"/>
      <c r="F38" s="33"/>
      <c r="G38" s="50"/>
    </row>
    <row r="39" spans="1:7" ht="15">
      <c r="A39" s="41"/>
      <c r="B39" s="29"/>
      <c r="C39" s="42"/>
      <c r="D39" s="35"/>
      <c r="E39" s="47"/>
      <c r="F39" s="47"/>
      <c r="G39" s="46"/>
    </row>
    <row r="40" spans="1:7" ht="15.75">
      <c r="A40" s="41"/>
      <c r="B40" s="29"/>
      <c r="C40" s="42"/>
      <c r="D40" s="35"/>
      <c r="E40" s="47"/>
      <c r="F40" s="33"/>
      <c r="G40" s="50"/>
    </row>
    <row r="41" spans="1:7" ht="15.75">
      <c r="A41" s="41"/>
      <c r="B41" s="29"/>
      <c r="C41" s="42"/>
      <c r="D41" s="35"/>
      <c r="E41" s="47"/>
      <c r="F41" s="33"/>
      <c r="G41" s="50"/>
    </row>
    <row r="42" spans="1:7" ht="16.5" thickBot="1">
      <c r="A42" s="79"/>
      <c r="B42" s="80"/>
      <c r="C42" s="81"/>
      <c r="D42" s="35"/>
      <c r="E42" s="47"/>
      <c r="F42" s="33"/>
      <c r="G42" s="50"/>
    </row>
    <row r="43" spans="1:7" ht="36.75" customHeight="1" thickBot="1">
      <c r="A43" s="70" t="s">
        <v>28</v>
      </c>
      <c r="B43" s="71">
        <f>SUM(B44:B48)</f>
        <v>0</v>
      </c>
      <c r="C43" s="72">
        <f>SUM(C44:C48)</f>
        <v>0</v>
      </c>
      <c r="D43" s="35"/>
      <c r="E43" s="47"/>
      <c r="F43" s="33"/>
      <c r="G43" s="50"/>
    </row>
    <row r="44" spans="1:7" ht="15.75">
      <c r="A44" s="76"/>
      <c r="B44" s="82"/>
      <c r="C44" s="83"/>
      <c r="D44" s="35"/>
      <c r="E44" s="47"/>
      <c r="F44" s="33"/>
      <c r="G44" s="50"/>
    </row>
    <row r="45" spans="1:7" ht="15.75">
      <c r="A45" s="41"/>
      <c r="B45" s="29"/>
      <c r="C45" s="42"/>
      <c r="D45" s="35"/>
      <c r="E45" s="47"/>
      <c r="F45" s="33"/>
      <c r="G45" s="50"/>
    </row>
    <row r="46" spans="1:7" ht="15.75">
      <c r="A46" s="41"/>
      <c r="B46" s="29"/>
      <c r="C46" s="42"/>
      <c r="D46" s="35"/>
      <c r="E46" s="47"/>
      <c r="F46" s="33"/>
      <c r="G46" s="50"/>
    </row>
    <row r="47" spans="1:7" ht="15.75">
      <c r="A47" s="41"/>
      <c r="B47" s="29"/>
      <c r="C47" s="42"/>
      <c r="D47" s="35"/>
      <c r="E47" s="47"/>
      <c r="F47" s="33"/>
      <c r="G47" s="50"/>
    </row>
    <row r="48" spans="1:7" ht="15.75">
      <c r="A48" s="79"/>
      <c r="B48" s="80"/>
      <c r="C48" s="81"/>
      <c r="D48" s="35"/>
      <c r="E48" s="47"/>
      <c r="F48" s="33"/>
      <c r="G48" s="50"/>
    </row>
    <row r="49" spans="2:7" ht="15.75">
      <c r="B49" s="82"/>
      <c r="C49" s="83"/>
      <c r="D49" s="35"/>
      <c r="E49" s="47"/>
      <c r="F49" s="33"/>
      <c r="G49" s="50"/>
    </row>
    <row r="50" spans="1:7" ht="15.75">
      <c r="A50" s="41"/>
      <c r="B50" s="29"/>
      <c r="C50" s="42"/>
      <c r="D50" s="35"/>
      <c r="E50" s="47"/>
      <c r="F50" s="33"/>
      <c r="G50" s="50"/>
    </row>
    <row r="51" spans="1:7" ht="15.75">
      <c r="A51" s="41"/>
      <c r="B51" s="29"/>
      <c r="C51" s="42"/>
      <c r="D51" s="35"/>
      <c r="E51" s="47"/>
      <c r="F51" s="33"/>
      <c r="G51" s="50"/>
    </row>
    <row r="52" spans="1:7" ht="15.75">
      <c r="A52" s="41"/>
      <c r="B52" s="29"/>
      <c r="C52" s="42"/>
      <c r="D52" s="35"/>
      <c r="E52" s="47"/>
      <c r="F52" s="33"/>
      <c r="G52" s="50"/>
    </row>
    <row r="53" spans="1:7" ht="15.75">
      <c r="A53" s="41"/>
      <c r="B53" s="26"/>
      <c r="C53" s="43"/>
      <c r="D53" s="35"/>
      <c r="E53" s="47"/>
      <c r="F53" s="33"/>
      <c r="G53" s="50"/>
    </row>
    <row r="54" spans="1:7" ht="16.5" thickBot="1">
      <c r="A54" s="79"/>
      <c r="B54" s="84"/>
      <c r="C54" s="85"/>
      <c r="D54" s="35"/>
      <c r="E54" s="47"/>
      <c r="F54" s="33"/>
      <c r="G54" s="50"/>
    </row>
    <row r="55" spans="1:7" ht="31.5" thickBot="1">
      <c r="A55" s="86" t="s">
        <v>29</v>
      </c>
      <c r="B55" s="71">
        <f>SUM(B56:B62)</f>
        <v>0</v>
      </c>
      <c r="C55" s="72">
        <f>SUM(C56:C62)</f>
        <v>0</v>
      </c>
      <c r="D55" s="35"/>
      <c r="E55" s="47"/>
      <c r="F55" s="33"/>
      <c r="G55" s="50"/>
    </row>
    <row r="56" spans="1:7" ht="15.75">
      <c r="A56" s="114"/>
      <c r="B56" s="77"/>
      <c r="C56" s="78"/>
      <c r="D56" s="35"/>
      <c r="E56" s="47"/>
      <c r="F56" s="33"/>
      <c r="G56" s="50"/>
    </row>
    <row r="57" spans="1:7" ht="15.75">
      <c r="A57" s="115"/>
      <c r="B57" s="29"/>
      <c r="C57" s="42"/>
      <c r="D57" s="35"/>
      <c r="E57" s="47"/>
      <c r="F57" s="33"/>
      <c r="G57" s="50"/>
    </row>
    <row r="58" spans="1:7" ht="15.75">
      <c r="A58" s="115"/>
      <c r="B58" s="29"/>
      <c r="C58" s="42"/>
      <c r="D58" s="35"/>
      <c r="E58" s="47"/>
      <c r="F58" s="33"/>
      <c r="G58" s="50"/>
    </row>
    <row r="59" spans="1:7" ht="15.75">
      <c r="A59" s="115"/>
      <c r="B59" s="29"/>
      <c r="C59" s="42"/>
      <c r="D59" s="35"/>
      <c r="E59" s="47"/>
      <c r="F59" s="33"/>
      <c r="G59" s="50"/>
    </row>
    <row r="60" spans="1:7" ht="15.75">
      <c r="A60" s="116"/>
      <c r="B60" s="102"/>
      <c r="C60" s="102"/>
      <c r="D60" s="101"/>
      <c r="E60" s="47"/>
      <c r="F60" s="33"/>
      <c r="G60" s="50"/>
    </row>
    <row r="61" spans="1:7" ht="15.75">
      <c r="A61" s="98"/>
      <c r="B61" s="99"/>
      <c r="C61" s="100"/>
      <c r="D61" s="35"/>
      <c r="E61" s="47"/>
      <c r="F61" s="33"/>
      <c r="G61" s="50"/>
    </row>
    <row r="62" spans="1:7" ht="16.5" thickBot="1">
      <c r="A62" s="87"/>
      <c r="B62" s="80"/>
      <c r="C62" s="81"/>
      <c r="D62" s="35"/>
      <c r="E62" s="47"/>
      <c r="F62" s="33"/>
      <c r="G62" s="50"/>
    </row>
    <row r="63" spans="1:7" ht="16.5" thickBot="1">
      <c r="A63" s="88" t="s">
        <v>0</v>
      </c>
      <c r="B63" s="128">
        <f>B55+B43+B36+B30+B24+B19+B4</f>
        <v>0</v>
      </c>
      <c r="C63" s="119">
        <f>C55+C43+C36+C30+C24+C19+C4</f>
        <v>0</v>
      </c>
      <c r="D63" s="35"/>
      <c r="E63" s="47"/>
      <c r="F63" s="33"/>
      <c r="G63" s="50"/>
    </row>
    <row r="64" spans="1:7" s="10" customFormat="1" ht="16.5" thickBot="1">
      <c r="A64" s="91"/>
      <c r="B64" s="92"/>
      <c r="C64" s="93"/>
      <c r="D64" s="36"/>
      <c r="E64" s="47"/>
      <c r="F64" s="33"/>
      <c r="G64" s="50"/>
    </row>
    <row r="65" spans="1:7" ht="40.5" customHeight="1" thickBot="1">
      <c r="A65" s="95" t="s">
        <v>2</v>
      </c>
      <c r="B65" s="96"/>
      <c r="C65" s="97"/>
      <c r="D65" s="35"/>
      <c r="E65" s="47"/>
      <c r="F65" s="33"/>
      <c r="G65" s="50"/>
    </row>
    <row r="66" spans="1:7" s="10" customFormat="1" ht="49.5" customHeight="1" thickBot="1">
      <c r="A66" s="94" t="s">
        <v>39</v>
      </c>
      <c r="B66" s="111"/>
      <c r="C66" s="112">
        <f>C63*7%</f>
        <v>0</v>
      </c>
      <c r="D66" s="36"/>
      <c r="E66" s="47"/>
      <c r="F66" s="33"/>
      <c r="G66" s="50"/>
    </row>
    <row r="67" spans="1:7" ht="72" customHeight="1" thickBot="1">
      <c r="A67" s="59" t="s">
        <v>33</v>
      </c>
      <c r="B67" s="123">
        <f>B63+B65</f>
        <v>0</v>
      </c>
      <c r="C67" s="120">
        <f>C65+C63</f>
        <v>0</v>
      </c>
      <c r="D67" s="58"/>
      <c r="E67" s="109" t="s">
        <v>11</v>
      </c>
      <c r="F67" s="62">
        <f>F4+F9+F17+F22+F29+F35</f>
        <v>0</v>
      </c>
      <c r="G67" s="110" t="e">
        <f>F67/$F$67</f>
        <v>#DIV/0!</v>
      </c>
    </row>
    <row r="68" spans="1:7" ht="15" customHeight="1">
      <c r="A68" s="5"/>
      <c r="B68" s="13"/>
      <c r="C68" s="13"/>
      <c r="D68" s="12"/>
      <c r="E68" s="47"/>
      <c r="F68" s="33"/>
      <c r="G68" s="50"/>
    </row>
    <row r="69" spans="1:7" s="12" customFormat="1" ht="15" customHeight="1" hidden="1">
      <c r="A69" s="5"/>
      <c r="B69" s="13"/>
      <c r="C69" s="13"/>
      <c r="E69" s="47"/>
      <c r="F69" s="33"/>
      <c r="G69" s="50"/>
    </row>
    <row r="70" spans="1:6" ht="27.75" customHeight="1">
      <c r="A70" s="23" t="s">
        <v>5</v>
      </c>
      <c r="B70" s="23"/>
      <c r="C70" s="23"/>
      <c r="D70" s="23"/>
      <c r="F70" s="127">
        <f>+F67-C67</f>
        <v>0</v>
      </c>
    </row>
    <row r="71" spans="1:7" ht="15.75">
      <c r="A71" s="22"/>
      <c r="B71" s="7"/>
      <c r="C71" s="7"/>
      <c r="D71" s="7"/>
      <c r="E71" s="13"/>
      <c r="F71" s="21"/>
      <c r="G71" s="13"/>
    </row>
    <row r="72" spans="1:7" ht="15.75">
      <c r="A72" s="23"/>
      <c r="B72" s="23"/>
      <c r="C72" s="23"/>
      <c r="D72" s="23"/>
      <c r="E72" s="103"/>
      <c r="F72" s="104"/>
      <c r="G72" s="105"/>
    </row>
    <row r="73" spans="1:7" ht="15.75">
      <c r="A73" s="22"/>
      <c r="B73" s="7"/>
      <c r="C73" s="7"/>
      <c r="D73" s="7"/>
      <c r="E73" s="103"/>
      <c r="F73" s="104"/>
      <c r="G73" s="105"/>
    </row>
    <row r="74" spans="1:7" ht="15.75">
      <c r="A74" s="22"/>
      <c r="B74" s="7"/>
      <c r="C74" s="7"/>
      <c r="D74" s="7"/>
      <c r="E74" s="106"/>
      <c r="F74" s="107"/>
      <c r="G74" s="108"/>
    </row>
    <row r="76" spans="5:7" ht="15.75">
      <c r="E76" s="5"/>
      <c r="F76" s="21"/>
      <c r="G76" s="12"/>
    </row>
    <row r="77" spans="5:7" ht="12.75">
      <c r="E77" s="14"/>
      <c r="F77" s="7"/>
      <c r="G77" s="7"/>
    </row>
    <row r="78" spans="5:7" ht="14.25">
      <c r="E78" s="23"/>
      <c r="F78" s="7"/>
      <c r="G78" s="7"/>
    </row>
    <row r="79" spans="5:7" ht="14.25">
      <c r="E79" s="14"/>
      <c r="F79" s="9"/>
      <c r="G79" s="7"/>
    </row>
    <row r="80" spans="5:7" ht="14.25">
      <c r="E80" s="9"/>
      <c r="F80" s="9"/>
      <c r="G80" s="7"/>
    </row>
    <row r="81" spans="5:7" ht="12.75">
      <c r="E81" s="14"/>
      <c r="F81" s="7"/>
      <c r="G81" s="7"/>
    </row>
  </sheetData>
  <sheetProtection/>
  <mergeCells count="4">
    <mergeCell ref="A1:G1"/>
    <mergeCell ref="A2:G2"/>
    <mergeCell ref="H6:H7"/>
    <mergeCell ref="H8:H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LAFFAITEUR</dc:creator>
  <cp:keywords/>
  <dc:description/>
  <cp:lastModifiedBy>Yildiz ATIS</cp:lastModifiedBy>
  <cp:lastPrinted>2014-05-07T09:32:04Z</cp:lastPrinted>
  <dcterms:created xsi:type="dcterms:W3CDTF">2013-01-14T08:42:21Z</dcterms:created>
  <dcterms:modified xsi:type="dcterms:W3CDTF">2016-05-26T11:05:51Z</dcterms:modified>
  <cp:category/>
  <cp:version/>
  <cp:contentType/>
  <cp:contentStatus/>
</cp:coreProperties>
</file>