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an01gar.ac.int\dgef\BELLECHASSE\DSED\100_Personnel\30-Typhaine\RP2014\Chiffres-Clés2014\"/>
    </mc:Choice>
  </mc:AlternateContent>
  <bookViews>
    <workbookView xWindow="0" yWindow="0" windowWidth="13770" windowHeight="9405"/>
  </bookViews>
  <sheets>
    <sheet name="Sommaire" sheetId="10" r:id="rId1"/>
    <sheet name="Princ0" sheetId="9" r:id="rId2"/>
    <sheet name="Princ1" sheetId="1" r:id="rId3"/>
    <sheet name="Princ2" sheetId="2" r:id="rId4"/>
    <sheet name="Princ3" sheetId="4" r:id="rId5"/>
    <sheet name="Princ5" sheetId="5" r:id="rId6"/>
    <sheet name="Princ15" sheetId="8" r:id="rId7"/>
    <sheet name="Princ22" sheetId="6" r:id="rId8"/>
    <sheet name="Princ27" sheetId="7" r:id="rId9"/>
  </sheets>
  <definedNames>
    <definedName name="_xlnm.Print_Area" localSheetId="1">Princ0!$A$1:$I$12</definedName>
    <definedName name="_xlnm.Print_Area" localSheetId="2">Princ1!$A$1:$J$158</definedName>
    <definedName name="_xlnm.Print_Area" localSheetId="6">Princ15!$A$1:$J$182</definedName>
    <definedName name="_xlnm.Print_Area" localSheetId="3">Princ2!$A$1:$H$158</definedName>
    <definedName name="_xlnm.Print_Area" localSheetId="7">Princ22!$A$1:$I$146</definedName>
    <definedName name="_xlnm.Print_Area" localSheetId="8">Princ27!$A$1:$F$146</definedName>
    <definedName name="_xlnm.Print_Area" localSheetId="4">Princ3!$A$1:$H$158</definedName>
    <definedName name="_xlnm.Print_Area" localSheetId="5">Princ5!$A$1:$H$158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9" l="1"/>
  <c r="B90" i="4" l="1"/>
  <c r="C90" i="4"/>
  <c r="D90" i="4"/>
  <c r="E90" i="4"/>
  <c r="F90" i="4"/>
  <c r="G90" i="4"/>
  <c r="C132" i="7" l="1"/>
  <c r="B132" i="7"/>
  <c r="D131" i="7"/>
  <c r="D130" i="7"/>
  <c r="D129" i="7"/>
  <c r="D128" i="7"/>
  <c r="D127" i="7"/>
  <c r="C120" i="7"/>
  <c r="B120" i="7"/>
  <c r="D119" i="7"/>
  <c r="D118" i="7"/>
  <c r="D117" i="7"/>
  <c r="D116" i="7"/>
  <c r="D115" i="7"/>
  <c r="D120" i="7" s="1"/>
  <c r="C95" i="7"/>
  <c r="B95" i="7"/>
  <c r="D94" i="7"/>
  <c r="D93" i="7"/>
  <c r="D92" i="7"/>
  <c r="D91" i="7"/>
  <c r="D90" i="7"/>
  <c r="D95" i="7" s="1"/>
  <c r="C83" i="7"/>
  <c r="B83" i="7"/>
  <c r="D82" i="7"/>
  <c r="D81" i="7"/>
  <c r="D80" i="7"/>
  <c r="D79" i="7"/>
  <c r="D78" i="7"/>
  <c r="D83" i="7" s="1"/>
  <c r="C58" i="7"/>
  <c r="B58" i="7"/>
  <c r="D57" i="7"/>
  <c r="D56" i="7"/>
  <c r="D55" i="7"/>
  <c r="D54" i="7"/>
  <c r="D53" i="7"/>
  <c r="C46" i="7"/>
  <c r="B46" i="7"/>
  <c r="D45" i="7"/>
  <c r="D44" i="7"/>
  <c r="D43" i="7"/>
  <c r="D42" i="7"/>
  <c r="D41" i="7"/>
  <c r="C21" i="7"/>
  <c r="B21" i="7"/>
  <c r="D20" i="7"/>
  <c r="D19" i="7"/>
  <c r="D18" i="7"/>
  <c r="D17" i="7"/>
  <c r="D16" i="7"/>
  <c r="C9" i="7"/>
  <c r="B9" i="7"/>
  <c r="D5" i="7"/>
  <c r="D6" i="7"/>
  <c r="D7" i="7"/>
  <c r="D8" i="7"/>
  <c r="D4" i="7"/>
  <c r="D9" i="7" s="1"/>
  <c r="H132" i="6"/>
  <c r="G132" i="6"/>
  <c r="F132" i="6"/>
  <c r="E132" i="6"/>
  <c r="D132" i="6"/>
  <c r="C132" i="6"/>
  <c r="B132" i="6"/>
  <c r="I131" i="6"/>
  <c r="I130" i="6"/>
  <c r="I129" i="6"/>
  <c r="I128" i="6"/>
  <c r="I127" i="6"/>
  <c r="H120" i="6"/>
  <c r="G120" i="6"/>
  <c r="F120" i="6"/>
  <c r="E120" i="6"/>
  <c r="D120" i="6"/>
  <c r="C120" i="6"/>
  <c r="B120" i="6"/>
  <c r="I119" i="6"/>
  <c r="I118" i="6"/>
  <c r="I117" i="6"/>
  <c r="I116" i="6"/>
  <c r="I115" i="6"/>
  <c r="H95" i="6"/>
  <c r="G95" i="6"/>
  <c r="F95" i="6"/>
  <c r="E95" i="6"/>
  <c r="D95" i="6"/>
  <c r="C95" i="6"/>
  <c r="B95" i="6"/>
  <c r="I94" i="6"/>
  <c r="I93" i="6"/>
  <c r="I92" i="6"/>
  <c r="I91" i="6"/>
  <c r="I90" i="6"/>
  <c r="H83" i="6"/>
  <c r="G83" i="6"/>
  <c r="F83" i="6"/>
  <c r="E83" i="6"/>
  <c r="D83" i="6"/>
  <c r="C83" i="6"/>
  <c r="B83" i="6"/>
  <c r="I82" i="6"/>
  <c r="I81" i="6"/>
  <c r="I80" i="6"/>
  <c r="I79" i="6"/>
  <c r="I78" i="6"/>
  <c r="I83" i="6" s="1"/>
  <c r="H58" i="6"/>
  <c r="G58" i="6"/>
  <c r="F58" i="6"/>
  <c r="E58" i="6"/>
  <c r="D58" i="6"/>
  <c r="C58" i="6"/>
  <c r="B58" i="6"/>
  <c r="I57" i="6"/>
  <c r="I56" i="6"/>
  <c r="I55" i="6"/>
  <c r="I54" i="6"/>
  <c r="I53" i="6"/>
  <c r="H46" i="6"/>
  <c r="G46" i="6"/>
  <c r="F46" i="6"/>
  <c r="E46" i="6"/>
  <c r="D46" i="6"/>
  <c r="C46" i="6"/>
  <c r="B46" i="6"/>
  <c r="I45" i="6"/>
  <c r="I44" i="6"/>
  <c r="I43" i="6"/>
  <c r="I42" i="6"/>
  <c r="I41" i="6"/>
  <c r="H21" i="6"/>
  <c r="G21" i="6"/>
  <c r="F21" i="6"/>
  <c r="E21" i="6"/>
  <c r="D21" i="6"/>
  <c r="C21" i="6"/>
  <c r="B21" i="6"/>
  <c r="I20" i="6"/>
  <c r="I19" i="6"/>
  <c r="I18" i="6"/>
  <c r="I17" i="6"/>
  <c r="I16" i="6"/>
  <c r="C9" i="6"/>
  <c r="D9" i="6"/>
  <c r="E9" i="6"/>
  <c r="F9" i="6"/>
  <c r="G9" i="6"/>
  <c r="H9" i="6"/>
  <c r="B9" i="6"/>
  <c r="I5" i="6"/>
  <c r="I6" i="6"/>
  <c r="I7" i="6"/>
  <c r="I8" i="6"/>
  <c r="I4" i="6"/>
  <c r="H165" i="8"/>
  <c r="G165" i="8"/>
  <c r="F165" i="8"/>
  <c r="E165" i="8"/>
  <c r="D165" i="8"/>
  <c r="C165" i="8"/>
  <c r="B165" i="8"/>
  <c r="I164" i="8"/>
  <c r="I163" i="8"/>
  <c r="I162" i="8"/>
  <c r="I161" i="8"/>
  <c r="I160" i="8"/>
  <c r="I159" i="8"/>
  <c r="I158" i="8"/>
  <c r="I157" i="8"/>
  <c r="H150" i="8"/>
  <c r="G150" i="8"/>
  <c r="F150" i="8"/>
  <c r="E150" i="8"/>
  <c r="D150" i="8"/>
  <c r="C150" i="8"/>
  <c r="B150" i="8"/>
  <c r="I149" i="8"/>
  <c r="I148" i="8"/>
  <c r="I147" i="8"/>
  <c r="I146" i="8"/>
  <c r="I145" i="8"/>
  <c r="I144" i="8"/>
  <c r="I143" i="8"/>
  <c r="I142" i="8"/>
  <c r="H119" i="8"/>
  <c r="G119" i="8"/>
  <c r="F119" i="8"/>
  <c r="E119" i="8"/>
  <c r="D119" i="8"/>
  <c r="C119" i="8"/>
  <c r="B119" i="8"/>
  <c r="I118" i="8"/>
  <c r="I117" i="8"/>
  <c r="I116" i="8"/>
  <c r="I115" i="8"/>
  <c r="I114" i="8"/>
  <c r="I113" i="8"/>
  <c r="I112" i="8"/>
  <c r="I111" i="8"/>
  <c r="H104" i="8"/>
  <c r="G104" i="8"/>
  <c r="F104" i="8"/>
  <c r="E104" i="8"/>
  <c r="D104" i="8"/>
  <c r="C104" i="8"/>
  <c r="B104" i="8"/>
  <c r="I103" i="8"/>
  <c r="I102" i="8"/>
  <c r="I101" i="8"/>
  <c r="I100" i="8"/>
  <c r="I99" i="8"/>
  <c r="I98" i="8"/>
  <c r="I97" i="8"/>
  <c r="I96" i="8"/>
  <c r="H73" i="8"/>
  <c r="G73" i="8"/>
  <c r="F73" i="8"/>
  <c r="I73" i="8" s="1"/>
  <c r="E73" i="8"/>
  <c r="D73" i="8"/>
  <c r="C73" i="8"/>
  <c r="B73" i="8"/>
  <c r="I72" i="8"/>
  <c r="I71" i="8"/>
  <c r="I70" i="8"/>
  <c r="I69" i="8"/>
  <c r="I68" i="8"/>
  <c r="I67" i="8"/>
  <c r="I66" i="8"/>
  <c r="I65" i="8"/>
  <c r="H58" i="8"/>
  <c r="G58" i="8"/>
  <c r="F58" i="8"/>
  <c r="E58" i="8"/>
  <c r="D58" i="8"/>
  <c r="C58" i="8"/>
  <c r="B58" i="8"/>
  <c r="I57" i="8"/>
  <c r="I56" i="8"/>
  <c r="I55" i="8"/>
  <c r="I54" i="8"/>
  <c r="I53" i="8"/>
  <c r="I52" i="8"/>
  <c r="I51" i="8"/>
  <c r="I50" i="8"/>
  <c r="H27" i="8"/>
  <c r="G27" i="8"/>
  <c r="F27" i="8"/>
  <c r="E27" i="8"/>
  <c r="D27" i="8"/>
  <c r="C27" i="8"/>
  <c r="B27" i="8"/>
  <c r="I26" i="8"/>
  <c r="I25" i="8"/>
  <c r="I24" i="8"/>
  <c r="I23" i="8"/>
  <c r="I22" i="8"/>
  <c r="I21" i="8"/>
  <c r="I20" i="8"/>
  <c r="I19" i="8"/>
  <c r="I5" i="8"/>
  <c r="I6" i="8"/>
  <c r="I7" i="8"/>
  <c r="I8" i="8"/>
  <c r="I9" i="8"/>
  <c r="I10" i="8"/>
  <c r="I11" i="8"/>
  <c r="I4" i="8"/>
  <c r="C12" i="8"/>
  <c r="D12" i="8"/>
  <c r="E12" i="8"/>
  <c r="F12" i="8"/>
  <c r="G12" i="8"/>
  <c r="H12" i="8"/>
  <c r="B12" i="8"/>
  <c r="G143" i="5"/>
  <c r="F143" i="5"/>
  <c r="E143" i="5"/>
  <c r="D143" i="5"/>
  <c r="C143" i="5"/>
  <c r="B143" i="5"/>
  <c r="H143" i="5" s="1"/>
  <c r="H142" i="5"/>
  <c r="H141" i="5"/>
  <c r="H140" i="5"/>
  <c r="H139" i="5"/>
  <c r="H138" i="5"/>
  <c r="H137" i="5"/>
  <c r="G130" i="5"/>
  <c r="F130" i="5"/>
  <c r="E130" i="5"/>
  <c r="D130" i="5"/>
  <c r="C130" i="5"/>
  <c r="B130" i="5"/>
  <c r="H130" i="5" s="1"/>
  <c r="H129" i="5"/>
  <c r="H128" i="5"/>
  <c r="H127" i="5"/>
  <c r="H126" i="5"/>
  <c r="H125" i="5"/>
  <c r="H124" i="5"/>
  <c r="G103" i="5"/>
  <c r="F103" i="5"/>
  <c r="E103" i="5"/>
  <c r="D103" i="5"/>
  <c r="C103" i="5"/>
  <c r="B103" i="5"/>
  <c r="H103" i="5" s="1"/>
  <c r="H102" i="5"/>
  <c r="H101" i="5"/>
  <c r="H100" i="5"/>
  <c r="H99" i="5"/>
  <c r="H98" i="5"/>
  <c r="H97" i="5"/>
  <c r="G90" i="5"/>
  <c r="F90" i="5"/>
  <c r="E90" i="5"/>
  <c r="D90" i="5"/>
  <c r="C90" i="5"/>
  <c r="B90" i="5"/>
  <c r="H90" i="5" s="1"/>
  <c r="H89" i="5"/>
  <c r="H88" i="5"/>
  <c r="H87" i="5"/>
  <c r="H86" i="5"/>
  <c r="H85" i="5"/>
  <c r="H84" i="5"/>
  <c r="G63" i="5"/>
  <c r="F63" i="5"/>
  <c r="E63" i="5"/>
  <c r="D63" i="5"/>
  <c r="C63" i="5"/>
  <c r="B63" i="5"/>
  <c r="H63" i="5" s="1"/>
  <c r="H62" i="5"/>
  <c r="H61" i="5"/>
  <c r="H60" i="5"/>
  <c r="H59" i="5"/>
  <c r="H58" i="5"/>
  <c r="H57" i="5"/>
  <c r="G50" i="5"/>
  <c r="F50" i="5"/>
  <c r="E50" i="5"/>
  <c r="D50" i="5"/>
  <c r="C50" i="5"/>
  <c r="B50" i="5"/>
  <c r="H49" i="5"/>
  <c r="H48" i="5"/>
  <c r="H47" i="5"/>
  <c r="H46" i="5"/>
  <c r="H45" i="5"/>
  <c r="H44" i="5"/>
  <c r="G23" i="5"/>
  <c r="F23" i="5"/>
  <c r="E23" i="5"/>
  <c r="D23" i="5"/>
  <c r="C23" i="5"/>
  <c r="B23" i="5"/>
  <c r="H22" i="5"/>
  <c r="H21" i="5"/>
  <c r="H20" i="5"/>
  <c r="H19" i="5"/>
  <c r="H18" i="5"/>
  <c r="H17" i="5"/>
  <c r="H5" i="5"/>
  <c r="H6" i="5"/>
  <c r="H7" i="5"/>
  <c r="H8" i="5"/>
  <c r="H9" i="5"/>
  <c r="H4" i="5"/>
  <c r="C10" i="5"/>
  <c r="D10" i="5"/>
  <c r="E10" i="5"/>
  <c r="F10" i="5"/>
  <c r="G10" i="5"/>
  <c r="B10" i="5"/>
  <c r="G143" i="4"/>
  <c r="F143" i="4"/>
  <c r="E143" i="4"/>
  <c r="D143" i="4"/>
  <c r="C143" i="4"/>
  <c r="B143" i="4"/>
  <c r="H142" i="4"/>
  <c r="H141" i="4"/>
  <c r="H140" i="4"/>
  <c r="H139" i="4"/>
  <c r="H138" i="4"/>
  <c r="H137" i="4"/>
  <c r="G130" i="4"/>
  <c r="F130" i="4"/>
  <c r="E130" i="4"/>
  <c r="D130" i="4"/>
  <c r="C130" i="4"/>
  <c r="B130" i="4"/>
  <c r="H129" i="4"/>
  <c r="H128" i="4"/>
  <c r="H127" i="4"/>
  <c r="H126" i="4"/>
  <c r="H125" i="4"/>
  <c r="H124" i="4"/>
  <c r="G103" i="4"/>
  <c r="F103" i="4"/>
  <c r="E103" i="4"/>
  <c r="D103" i="4"/>
  <c r="C103" i="4"/>
  <c r="B103" i="4"/>
  <c r="H103" i="4" s="1"/>
  <c r="H102" i="4"/>
  <c r="H101" i="4"/>
  <c r="H100" i="4"/>
  <c r="H99" i="4"/>
  <c r="H98" i="4"/>
  <c r="H97" i="4"/>
  <c r="H90" i="4"/>
  <c r="H89" i="4"/>
  <c r="H88" i="4"/>
  <c r="H87" i="4"/>
  <c r="H86" i="4"/>
  <c r="H85" i="4"/>
  <c r="H84" i="4"/>
  <c r="G63" i="4"/>
  <c r="F63" i="4"/>
  <c r="E63" i="4"/>
  <c r="D63" i="4"/>
  <c r="C63" i="4"/>
  <c r="B63" i="4"/>
  <c r="H62" i="4"/>
  <c r="H61" i="4"/>
  <c r="H60" i="4"/>
  <c r="H59" i="4"/>
  <c r="H58" i="4"/>
  <c r="H57" i="4"/>
  <c r="G50" i="4"/>
  <c r="F50" i="4"/>
  <c r="E50" i="4"/>
  <c r="D50" i="4"/>
  <c r="C50" i="4"/>
  <c r="B50" i="4"/>
  <c r="H49" i="4"/>
  <c r="H48" i="4"/>
  <c r="H47" i="4"/>
  <c r="H46" i="4"/>
  <c r="H45" i="4"/>
  <c r="H44" i="4"/>
  <c r="G23" i="4"/>
  <c r="F23" i="4"/>
  <c r="E23" i="4"/>
  <c r="D23" i="4"/>
  <c r="C23" i="4"/>
  <c r="B23" i="4"/>
  <c r="H23" i="4" s="1"/>
  <c r="H22" i="4"/>
  <c r="H21" i="4"/>
  <c r="H20" i="4"/>
  <c r="H19" i="4"/>
  <c r="H18" i="4"/>
  <c r="H17" i="4"/>
  <c r="H5" i="4"/>
  <c r="H6" i="4"/>
  <c r="H7" i="4"/>
  <c r="H8" i="4"/>
  <c r="H9" i="4"/>
  <c r="H4" i="4"/>
  <c r="C10" i="4"/>
  <c r="D10" i="4"/>
  <c r="E10" i="4"/>
  <c r="F10" i="4"/>
  <c r="G10" i="4"/>
  <c r="B10" i="4"/>
  <c r="F143" i="2"/>
  <c r="E143" i="2"/>
  <c r="D143" i="2"/>
  <c r="C143" i="2"/>
  <c r="B143" i="2"/>
  <c r="G143" i="2" s="1"/>
  <c r="G142" i="2"/>
  <c r="G141" i="2"/>
  <c r="G140" i="2"/>
  <c r="G139" i="2"/>
  <c r="G138" i="2"/>
  <c r="G137" i="2"/>
  <c r="F130" i="2"/>
  <c r="E130" i="2"/>
  <c r="D130" i="2"/>
  <c r="C130" i="2"/>
  <c r="B130" i="2"/>
  <c r="G129" i="2"/>
  <c r="G128" i="2"/>
  <c r="G127" i="2"/>
  <c r="G126" i="2"/>
  <c r="G125" i="2"/>
  <c r="G124" i="2"/>
  <c r="F103" i="2"/>
  <c r="E103" i="2"/>
  <c r="D103" i="2"/>
  <c r="C103" i="2"/>
  <c r="B103" i="2"/>
  <c r="G102" i="2"/>
  <c r="G101" i="2"/>
  <c r="G100" i="2"/>
  <c r="G99" i="2"/>
  <c r="G98" i="2"/>
  <c r="G97" i="2"/>
  <c r="F90" i="2"/>
  <c r="E90" i="2"/>
  <c r="D90" i="2"/>
  <c r="C90" i="2"/>
  <c r="B90" i="2"/>
  <c r="G89" i="2"/>
  <c r="G88" i="2"/>
  <c r="G87" i="2"/>
  <c r="G86" i="2"/>
  <c r="G85" i="2"/>
  <c r="G84" i="2"/>
  <c r="F63" i="2"/>
  <c r="E63" i="2"/>
  <c r="D63" i="2"/>
  <c r="C63" i="2"/>
  <c r="B63" i="2"/>
  <c r="G62" i="2"/>
  <c r="G61" i="2"/>
  <c r="G60" i="2"/>
  <c r="G59" i="2"/>
  <c r="G58" i="2"/>
  <c r="G57" i="2"/>
  <c r="F50" i="2"/>
  <c r="E50" i="2"/>
  <c r="D50" i="2"/>
  <c r="C50" i="2"/>
  <c r="B50" i="2"/>
  <c r="G49" i="2"/>
  <c r="G48" i="2"/>
  <c r="G47" i="2"/>
  <c r="G46" i="2"/>
  <c r="G45" i="2"/>
  <c r="G44" i="2"/>
  <c r="F23" i="2"/>
  <c r="E23" i="2"/>
  <c r="D23" i="2"/>
  <c r="C23" i="2"/>
  <c r="B23" i="2"/>
  <c r="G22" i="2"/>
  <c r="G21" i="2"/>
  <c r="G20" i="2"/>
  <c r="G19" i="2"/>
  <c r="G18" i="2"/>
  <c r="G17" i="2"/>
  <c r="G5" i="2"/>
  <c r="G6" i="2"/>
  <c r="G7" i="2"/>
  <c r="G8" i="2"/>
  <c r="G9" i="2"/>
  <c r="G4" i="2"/>
  <c r="C10" i="2"/>
  <c r="D10" i="2"/>
  <c r="E10" i="2"/>
  <c r="F10" i="2"/>
  <c r="B10" i="2"/>
  <c r="H143" i="1"/>
  <c r="G143" i="1"/>
  <c r="F143" i="1"/>
  <c r="E143" i="1"/>
  <c r="D143" i="1"/>
  <c r="C143" i="1"/>
  <c r="B143" i="1"/>
  <c r="I142" i="1"/>
  <c r="I141" i="1"/>
  <c r="I140" i="1"/>
  <c r="I139" i="1"/>
  <c r="I138" i="1"/>
  <c r="I137" i="1"/>
  <c r="H130" i="1"/>
  <c r="G130" i="1"/>
  <c r="F130" i="1"/>
  <c r="E130" i="1"/>
  <c r="D130" i="1"/>
  <c r="C130" i="1"/>
  <c r="B130" i="1"/>
  <c r="I129" i="1"/>
  <c r="I128" i="1"/>
  <c r="I127" i="1"/>
  <c r="I126" i="1"/>
  <c r="I125" i="1"/>
  <c r="I124" i="1"/>
  <c r="H103" i="1"/>
  <c r="G103" i="1"/>
  <c r="F103" i="1"/>
  <c r="E103" i="1"/>
  <c r="D103" i="1"/>
  <c r="C103" i="1"/>
  <c r="B103" i="1"/>
  <c r="I102" i="1"/>
  <c r="I101" i="1"/>
  <c r="I100" i="1"/>
  <c r="I99" i="1"/>
  <c r="I98" i="1"/>
  <c r="I97" i="1"/>
  <c r="H90" i="1"/>
  <c r="G90" i="1"/>
  <c r="F90" i="1"/>
  <c r="E90" i="1"/>
  <c r="D90" i="1"/>
  <c r="C90" i="1"/>
  <c r="B90" i="1"/>
  <c r="I89" i="1"/>
  <c r="I88" i="1"/>
  <c r="I87" i="1"/>
  <c r="I86" i="1"/>
  <c r="I85" i="1"/>
  <c r="I84" i="1"/>
  <c r="H63" i="1"/>
  <c r="I63" i="1" s="1"/>
  <c r="G63" i="1"/>
  <c r="F63" i="1"/>
  <c r="E63" i="1"/>
  <c r="D63" i="1"/>
  <c r="C63" i="1"/>
  <c r="B63" i="1"/>
  <c r="I62" i="1"/>
  <c r="I61" i="1"/>
  <c r="I60" i="1"/>
  <c r="I59" i="1"/>
  <c r="I58" i="1"/>
  <c r="I57" i="1"/>
  <c r="H50" i="1"/>
  <c r="G50" i="1"/>
  <c r="F50" i="1"/>
  <c r="E50" i="1"/>
  <c r="D50" i="1"/>
  <c r="C50" i="1"/>
  <c r="B50" i="1"/>
  <c r="I49" i="1"/>
  <c r="I48" i="1"/>
  <c r="I47" i="1"/>
  <c r="I46" i="1"/>
  <c r="I45" i="1"/>
  <c r="I44" i="1"/>
  <c r="H10" i="1"/>
  <c r="G10" i="1"/>
  <c r="F10" i="1"/>
  <c r="E10" i="1"/>
  <c r="D10" i="1"/>
  <c r="C10" i="1"/>
  <c r="B10" i="1"/>
  <c r="I9" i="1"/>
  <c r="I8" i="1"/>
  <c r="I7" i="1"/>
  <c r="I6" i="1"/>
  <c r="I5" i="1"/>
  <c r="I4" i="1"/>
  <c r="I18" i="1"/>
  <c r="I19" i="1"/>
  <c r="I20" i="1"/>
  <c r="I21" i="1"/>
  <c r="I22" i="1"/>
  <c r="I17" i="1"/>
  <c r="C23" i="1"/>
  <c r="D23" i="1"/>
  <c r="E23" i="1"/>
  <c r="F23" i="1"/>
  <c r="G23" i="1"/>
  <c r="H23" i="1"/>
  <c r="B23" i="1"/>
  <c r="I9" i="6" l="1"/>
  <c r="I165" i="8"/>
  <c r="I150" i="8"/>
  <c r="I119" i="8"/>
  <c r="I104" i="8"/>
  <c r="I58" i="8"/>
  <c r="I27" i="8"/>
  <c r="I12" i="8"/>
  <c r="D132" i="7"/>
  <c r="D58" i="7"/>
  <c r="D46" i="7"/>
  <c r="D21" i="7"/>
  <c r="I132" i="6"/>
  <c r="I120" i="6"/>
  <c r="I95" i="6"/>
  <c r="I58" i="6"/>
  <c r="I46" i="6"/>
  <c r="I21" i="6"/>
  <c r="H50" i="5"/>
  <c r="H23" i="5"/>
  <c r="H10" i="5"/>
  <c r="H143" i="4"/>
  <c r="H130" i="4"/>
  <c r="H63" i="4"/>
  <c r="H50" i="4"/>
  <c r="H10" i="4"/>
  <c r="G130" i="2"/>
  <c r="G103" i="2"/>
  <c r="G90" i="2"/>
  <c r="G63" i="2"/>
  <c r="G50" i="2"/>
  <c r="G23" i="2"/>
  <c r="G10" i="2"/>
  <c r="I143" i="1"/>
  <c r="I130" i="1"/>
  <c r="I103" i="1"/>
  <c r="I90" i="1"/>
  <c r="I50" i="1"/>
  <c r="I23" i="1"/>
  <c r="I10" i="1"/>
  <c r="B130" i="8"/>
  <c r="C130" i="8"/>
  <c r="D130" i="8"/>
  <c r="E130" i="8"/>
  <c r="F130" i="8"/>
  <c r="G130" i="8"/>
  <c r="H130" i="8"/>
  <c r="I130" i="8"/>
  <c r="B131" i="8"/>
  <c r="C131" i="8"/>
  <c r="D131" i="8"/>
  <c r="E131" i="8"/>
  <c r="F131" i="8"/>
  <c r="G131" i="8"/>
  <c r="H131" i="8"/>
  <c r="I131" i="8"/>
  <c r="B84" i="8"/>
  <c r="C84" i="8"/>
  <c r="D84" i="8"/>
  <c r="E84" i="8"/>
  <c r="F84" i="8"/>
  <c r="G84" i="8"/>
  <c r="H84" i="8"/>
  <c r="I84" i="8"/>
  <c r="B85" i="8"/>
  <c r="C85" i="8"/>
  <c r="D85" i="8"/>
  <c r="E85" i="8"/>
  <c r="F85" i="8"/>
  <c r="G85" i="8"/>
  <c r="H85" i="8"/>
  <c r="I85" i="8"/>
  <c r="B38" i="8"/>
  <c r="C38" i="8"/>
  <c r="D38" i="8"/>
  <c r="E38" i="8"/>
  <c r="F38" i="8"/>
  <c r="G38" i="8"/>
  <c r="H38" i="8"/>
  <c r="I38" i="8"/>
  <c r="B39" i="8"/>
  <c r="C39" i="8"/>
  <c r="D39" i="8"/>
  <c r="E39" i="8"/>
  <c r="F39" i="8"/>
  <c r="G39" i="8"/>
  <c r="H39" i="8"/>
  <c r="I39" i="8"/>
  <c r="B176" i="8"/>
  <c r="C176" i="8"/>
  <c r="D176" i="8"/>
  <c r="E176" i="8"/>
  <c r="F176" i="8"/>
  <c r="G176" i="8"/>
  <c r="H176" i="8"/>
  <c r="I176" i="8"/>
  <c r="B177" i="8"/>
  <c r="C177" i="8"/>
  <c r="D177" i="8"/>
  <c r="E177" i="8"/>
  <c r="F177" i="8"/>
  <c r="G177" i="8"/>
  <c r="H177" i="8"/>
  <c r="I177" i="8"/>
  <c r="I180" i="8" l="1"/>
  <c r="H180" i="8"/>
  <c r="G180" i="8"/>
  <c r="F180" i="8"/>
  <c r="E180" i="8"/>
  <c r="D180" i="8"/>
  <c r="C180" i="8"/>
  <c r="B180" i="8"/>
  <c r="I179" i="8"/>
  <c r="H179" i="8"/>
  <c r="G179" i="8"/>
  <c r="F179" i="8"/>
  <c r="E179" i="8"/>
  <c r="D179" i="8"/>
  <c r="C179" i="8"/>
  <c r="B179" i="8"/>
  <c r="I178" i="8"/>
  <c r="H178" i="8"/>
  <c r="G178" i="8"/>
  <c r="F178" i="8"/>
  <c r="E178" i="8"/>
  <c r="D178" i="8"/>
  <c r="C178" i="8"/>
  <c r="B178" i="8"/>
  <c r="I175" i="8"/>
  <c r="H175" i="8"/>
  <c r="G175" i="8"/>
  <c r="F175" i="8"/>
  <c r="E175" i="8"/>
  <c r="D175" i="8"/>
  <c r="C175" i="8"/>
  <c r="B175" i="8"/>
  <c r="I174" i="8"/>
  <c r="H174" i="8"/>
  <c r="G174" i="8"/>
  <c r="F174" i="8"/>
  <c r="E174" i="8"/>
  <c r="D174" i="8"/>
  <c r="C174" i="8"/>
  <c r="B174" i="8"/>
  <c r="I173" i="8"/>
  <c r="H173" i="8"/>
  <c r="G173" i="8"/>
  <c r="F173" i="8"/>
  <c r="E173" i="8"/>
  <c r="D173" i="8"/>
  <c r="C173" i="8"/>
  <c r="B173" i="8"/>
  <c r="I172" i="8"/>
  <c r="H172" i="8"/>
  <c r="G172" i="8"/>
  <c r="F172" i="8"/>
  <c r="E172" i="8"/>
  <c r="D172" i="8"/>
  <c r="C172" i="8"/>
  <c r="B172" i="8"/>
  <c r="I134" i="8"/>
  <c r="H134" i="8"/>
  <c r="G134" i="8"/>
  <c r="F134" i="8"/>
  <c r="E134" i="8"/>
  <c r="D134" i="8"/>
  <c r="C134" i="8"/>
  <c r="B134" i="8"/>
  <c r="I133" i="8"/>
  <c r="H133" i="8"/>
  <c r="G133" i="8"/>
  <c r="F133" i="8"/>
  <c r="E133" i="8"/>
  <c r="D133" i="8"/>
  <c r="C133" i="8"/>
  <c r="B133" i="8"/>
  <c r="I132" i="8"/>
  <c r="H132" i="8"/>
  <c r="G132" i="8"/>
  <c r="F132" i="8"/>
  <c r="E132" i="8"/>
  <c r="D132" i="8"/>
  <c r="C132" i="8"/>
  <c r="B132" i="8"/>
  <c r="I129" i="8"/>
  <c r="H129" i="8"/>
  <c r="G129" i="8"/>
  <c r="F129" i="8"/>
  <c r="E129" i="8"/>
  <c r="D129" i="8"/>
  <c r="C129" i="8"/>
  <c r="B129" i="8"/>
  <c r="I128" i="8"/>
  <c r="H128" i="8"/>
  <c r="G128" i="8"/>
  <c r="F128" i="8"/>
  <c r="E128" i="8"/>
  <c r="D128" i="8"/>
  <c r="C128" i="8"/>
  <c r="B128" i="8"/>
  <c r="I127" i="8"/>
  <c r="H127" i="8"/>
  <c r="G127" i="8"/>
  <c r="F127" i="8"/>
  <c r="E127" i="8"/>
  <c r="D127" i="8"/>
  <c r="C127" i="8"/>
  <c r="B127" i="8"/>
  <c r="I126" i="8"/>
  <c r="H126" i="8"/>
  <c r="G126" i="8"/>
  <c r="F126" i="8"/>
  <c r="E126" i="8"/>
  <c r="D126" i="8"/>
  <c r="C126" i="8"/>
  <c r="B126" i="8"/>
  <c r="I88" i="8"/>
  <c r="H88" i="8"/>
  <c r="G88" i="8"/>
  <c r="F88" i="8"/>
  <c r="E88" i="8"/>
  <c r="D88" i="8"/>
  <c r="C88" i="8"/>
  <c r="B88" i="8"/>
  <c r="I87" i="8"/>
  <c r="H87" i="8"/>
  <c r="G87" i="8"/>
  <c r="F87" i="8"/>
  <c r="E87" i="8"/>
  <c r="D87" i="8"/>
  <c r="C87" i="8"/>
  <c r="B87" i="8"/>
  <c r="I86" i="8"/>
  <c r="H86" i="8"/>
  <c r="G86" i="8"/>
  <c r="F86" i="8"/>
  <c r="E86" i="8"/>
  <c r="D86" i="8"/>
  <c r="C86" i="8"/>
  <c r="B86" i="8"/>
  <c r="I83" i="8"/>
  <c r="H83" i="8"/>
  <c r="G83" i="8"/>
  <c r="F83" i="8"/>
  <c r="E83" i="8"/>
  <c r="D83" i="8"/>
  <c r="C83" i="8"/>
  <c r="B83" i="8"/>
  <c r="I82" i="8"/>
  <c r="H82" i="8"/>
  <c r="G82" i="8"/>
  <c r="F82" i="8"/>
  <c r="E82" i="8"/>
  <c r="D82" i="8"/>
  <c r="C82" i="8"/>
  <c r="B82" i="8"/>
  <c r="I81" i="8"/>
  <c r="H81" i="8"/>
  <c r="G81" i="8"/>
  <c r="F81" i="8"/>
  <c r="E81" i="8"/>
  <c r="D81" i="8"/>
  <c r="C81" i="8"/>
  <c r="B81" i="8"/>
  <c r="I80" i="8"/>
  <c r="H80" i="8"/>
  <c r="G80" i="8"/>
  <c r="F80" i="8"/>
  <c r="E80" i="8"/>
  <c r="D80" i="8"/>
  <c r="C80" i="8"/>
  <c r="B80" i="8"/>
  <c r="I42" i="8"/>
  <c r="H42" i="8"/>
  <c r="G42" i="8"/>
  <c r="F42" i="8"/>
  <c r="E42" i="8"/>
  <c r="D42" i="8"/>
  <c r="C42" i="8"/>
  <c r="B42" i="8"/>
  <c r="I41" i="8"/>
  <c r="H41" i="8"/>
  <c r="G41" i="8"/>
  <c r="F41" i="8"/>
  <c r="E41" i="8"/>
  <c r="D41" i="8"/>
  <c r="C41" i="8"/>
  <c r="B41" i="8"/>
  <c r="I40" i="8"/>
  <c r="H40" i="8"/>
  <c r="G40" i="8"/>
  <c r="F40" i="8"/>
  <c r="E40" i="8"/>
  <c r="D40" i="8"/>
  <c r="C40" i="8"/>
  <c r="B40" i="8"/>
  <c r="I37" i="8"/>
  <c r="H37" i="8"/>
  <c r="G37" i="8"/>
  <c r="F37" i="8"/>
  <c r="E37" i="8"/>
  <c r="D37" i="8"/>
  <c r="C37" i="8"/>
  <c r="B37" i="8"/>
  <c r="I36" i="8"/>
  <c r="H36" i="8"/>
  <c r="G36" i="8"/>
  <c r="F36" i="8"/>
  <c r="E36" i="8"/>
  <c r="D36" i="8"/>
  <c r="C36" i="8"/>
  <c r="B36" i="8"/>
  <c r="I35" i="8"/>
  <c r="H35" i="8"/>
  <c r="G35" i="8"/>
  <c r="F35" i="8"/>
  <c r="E35" i="8"/>
  <c r="D35" i="8"/>
  <c r="C35" i="8"/>
  <c r="B35" i="8"/>
  <c r="I34" i="8"/>
  <c r="H34" i="8"/>
  <c r="G34" i="8"/>
  <c r="F34" i="8"/>
  <c r="E34" i="8"/>
  <c r="D34" i="8"/>
  <c r="C34" i="8"/>
  <c r="B34" i="8"/>
  <c r="D144" i="7" l="1"/>
  <c r="C144" i="7"/>
  <c r="B144" i="7"/>
  <c r="D143" i="7"/>
  <c r="C143" i="7"/>
  <c r="B143" i="7"/>
  <c r="D142" i="7"/>
  <c r="C142" i="7"/>
  <c r="B142" i="7"/>
  <c r="D141" i="7"/>
  <c r="C141" i="7"/>
  <c r="B141" i="7"/>
  <c r="D140" i="7"/>
  <c r="C140" i="7"/>
  <c r="B140" i="7"/>
  <c r="D139" i="7"/>
  <c r="C139" i="7"/>
  <c r="B139" i="7"/>
  <c r="D107" i="7"/>
  <c r="C107" i="7"/>
  <c r="B107" i="7"/>
  <c r="D106" i="7"/>
  <c r="C106" i="7"/>
  <c r="B106" i="7"/>
  <c r="D105" i="7"/>
  <c r="C105" i="7"/>
  <c r="B105" i="7"/>
  <c r="D104" i="7"/>
  <c r="C104" i="7"/>
  <c r="B104" i="7"/>
  <c r="D103" i="7"/>
  <c r="C103" i="7"/>
  <c r="B103" i="7"/>
  <c r="D102" i="7"/>
  <c r="C102" i="7"/>
  <c r="B102" i="7"/>
  <c r="D70" i="7"/>
  <c r="C70" i="7"/>
  <c r="B70" i="7"/>
  <c r="D69" i="7"/>
  <c r="C69" i="7"/>
  <c r="B69" i="7"/>
  <c r="D68" i="7"/>
  <c r="C68" i="7"/>
  <c r="B68" i="7"/>
  <c r="D67" i="7"/>
  <c r="C67" i="7"/>
  <c r="B67" i="7"/>
  <c r="D66" i="7"/>
  <c r="C66" i="7"/>
  <c r="B66" i="7"/>
  <c r="D65" i="7"/>
  <c r="C65" i="7"/>
  <c r="B65" i="7"/>
  <c r="D33" i="7"/>
  <c r="C33" i="7"/>
  <c r="B33" i="7"/>
  <c r="D32" i="7"/>
  <c r="C32" i="7"/>
  <c r="B32" i="7"/>
  <c r="D31" i="7"/>
  <c r="C31" i="7"/>
  <c r="B31" i="7"/>
  <c r="D30" i="7"/>
  <c r="C30" i="7"/>
  <c r="B30" i="7"/>
  <c r="D29" i="7"/>
  <c r="C29" i="7"/>
  <c r="B29" i="7"/>
  <c r="D28" i="7"/>
  <c r="C28" i="7"/>
  <c r="B28" i="7"/>
  <c r="B33" i="6"/>
  <c r="I144" i="6"/>
  <c r="H144" i="6"/>
  <c r="G144" i="6"/>
  <c r="F144" i="6"/>
  <c r="E144" i="6"/>
  <c r="D144" i="6"/>
  <c r="C144" i="6"/>
  <c r="B144" i="6"/>
  <c r="I143" i="6"/>
  <c r="H143" i="6"/>
  <c r="G143" i="6"/>
  <c r="F143" i="6"/>
  <c r="E143" i="6"/>
  <c r="D143" i="6"/>
  <c r="C143" i="6"/>
  <c r="B143" i="6"/>
  <c r="I142" i="6"/>
  <c r="H142" i="6"/>
  <c r="G142" i="6"/>
  <c r="F142" i="6"/>
  <c r="E142" i="6"/>
  <c r="D142" i="6"/>
  <c r="C142" i="6"/>
  <c r="B142" i="6"/>
  <c r="I141" i="6"/>
  <c r="H141" i="6"/>
  <c r="G141" i="6"/>
  <c r="F141" i="6"/>
  <c r="E141" i="6"/>
  <c r="D141" i="6"/>
  <c r="C141" i="6"/>
  <c r="B141" i="6"/>
  <c r="I140" i="6"/>
  <c r="H140" i="6"/>
  <c r="G140" i="6"/>
  <c r="F140" i="6"/>
  <c r="E140" i="6"/>
  <c r="D140" i="6"/>
  <c r="C140" i="6"/>
  <c r="B140" i="6"/>
  <c r="I139" i="6"/>
  <c r="H139" i="6"/>
  <c r="G139" i="6"/>
  <c r="F139" i="6"/>
  <c r="E139" i="6"/>
  <c r="D139" i="6"/>
  <c r="C139" i="6"/>
  <c r="B139" i="6"/>
  <c r="I107" i="6"/>
  <c r="H107" i="6"/>
  <c r="G107" i="6"/>
  <c r="F107" i="6"/>
  <c r="E107" i="6"/>
  <c r="D107" i="6"/>
  <c r="C107" i="6"/>
  <c r="B107" i="6"/>
  <c r="I106" i="6"/>
  <c r="H106" i="6"/>
  <c r="G106" i="6"/>
  <c r="F106" i="6"/>
  <c r="E106" i="6"/>
  <c r="D106" i="6"/>
  <c r="C106" i="6"/>
  <c r="B106" i="6"/>
  <c r="I105" i="6"/>
  <c r="H105" i="6"/>
  <c r="G105" i="6"/>
  <c r="F105" i="6"/>
  <c r="E105" i="6"/>
  <c r="D105" i="6"/>
  <c r="C105" i="6"/>
  <c r="B105" i="6"/>
  <c r="I104" i="6"/>
  <c r="H104" i="6"/>
  <c r="G104" i="6"/>
  <c r="F104" i="6"/>
  <c r="E104" i="6"/>
  <c r="D104" i="6"/>
  <c r="C104" i="6"/>
  <c r="B104" i="6"/>
  <c r="I103" i="6"/>
  <c r="H103" i="6"/>
  <c r="G103" i="6"/>
  <c r="F103" i="6"/>
  <c r="E103" i="6"/>
  <c r="D103" i="6"/>
  <c r="C103" i="6"/>
  <c r="B103" i="6"/>
  <c r="I102" i="6"/>
  <c r="H102" i="6"/>
  <c r="G102" i="6"/>
  <c r="F102" i="6"/>
  <c r="E102" i="6"/>
  <c r="D102" i="6"/>
  <c r="C102" i="6"/>
  <c r="B102" i="6"/>
  <c r="I70" i="6"/>
  <c r="H70" i="6"/>
  <c r="G70" i="6"/>
  <c r="F70" i="6"/>
  <c r="E70" i="6"/>
  <c r="D70" i="6"/>
  <c r="C70" i="6"/>
  <c r="B70" i="6"/>
  <c r="I69" i="6"/>
  <c r="H69" i="6"/>
  <c r="G69" i="6"/>
  <c r="F69" i="6"/>
  <c r="E69" i="6"/>
  <c r="D69" i="6"/>
  <c r="C69" i="6"/>
  <c r="B69" i="6"/>
  <c r="I68" i="6"/>
  <c r="H68" i="6"/>
  <c r="G68" i="6"/>
  <c r="F68" i="6"/>
  <c r="E68" i="6"/>
  <c r="D68" i="6"/>
  <c r="C68" i="6"/>
  <c r="B68" i="6"/>
  <c r="I67" i="6"/>
  <c r="H67" i="6"/>
  <c r="G67" i="6"/>
  <c r="F67" i="6"/>
  <c r="E67" i="6"/>
  <c r="D67" i="6"/>
  <c r="C67" i="6"/>
  <c r="B67" i="6"/>
  <c r="I66" i="6"/>
  <c r="H66" i="6"/>
  <c r="G66" i="6"/>
  <c r="F66" i="6"/>
  <c r="E66" i="6"/>
  <c r="D66" i="6"/>
  <c r="C66" i="6"/>
  <c r="B66" i="6"/>
  <c r="I65" i="6"/>
  <c r="H65" i="6"/>
  <c r="G65" i="6"/>
  <c r="F65" i="6"/>
  <c r="E65" i="6"/>
  <c r="D65" i="6"/>
  <c r="C65" i="6"/>
  <c r="B65" i="6"/>
  <c r="I33" i="6"/>
  <c r="H33" i="6"/>
  <c r="G33" i="6"/>
  <c r="F33" i="6"/>
  <c r="E33" i="6"/>
  <c r="D33" i="6"/>
  <c r="C33" i="6"/>
  <c r="I32" i="6"/>
  <c r="H32" i="6"/>
  <c r="G32" i="6"/>
  <c r="F32" i="6"/>
  <c r="E32" i="6"/>
  <c r="D32" i="6"/>
  <c r="C32" i="6"/>
  <c r="B32" i="6"/>
  <c r="I31" i="6"/>
  <c r="H31" i="6"/>
  <c r="G31" i="6"/>
  <c r="F31" i="6"/>
  <c r="E31" i="6"/>
  <c r="D31" i="6"/>
  <c r="C31" i="6"/>
  <c r="B31" i="6"/>
  <c r="I30" i="6"/>
  <c r="H30" i="6"/>
  <c r="G30" i="6"/>
  <c r="F30" i="6"/>
  <c r="E30" i="6"/>
  <c r="D30" i="6"/>
  <c r="C30" i="6"/>
  <c r="B30" i="6"/>
  <c r="I29" i="6"/>
  <c r="H29" i="6"/>
  <c r="G29" i="6"/>
  <c r="F29" i="6"/>
  <c r="E29" i="6"/>
  <c r="D29" i="6"/>
  <c r="C29" i="6"/>
  <c r="B29" i="6"/>
  <c r="I28" i="6"/>
  <c r="H28" i="6"/>
  <c r="G28" i="6"/>
  <c r="F28" i="6"/>
  <c r="E28" i="6"/>
  <c r="D28" i="6"/>
  <c r="C28" i="6"/>
  <c r="B28" i="6"/>
  <c r="H156" i="5"/>
  <c r="G156" i="5"/>
  <c r="F156" i="5"/>
  <c r="E156" i="5"/>
  <c r="D156" i="5"/>
  <c r="C156" i="5"/>
  <c r="B156" i="5"/>
  <c r="H155" i="5"/>
  <c r="G155" i="5"/>
  <c r="F155" i="5"/>
  <c r="E155" i="5"/>
  <c r="D155" i="5"/>
  <c r="C155" i="5"/>
  <c r="B155" i="5"/>
  <c r="H154" i="5"/>
  <c r="G154" i="5"/>
  <c r="F154" i="5"/>
  <c r="E154" i="5"/>
  <c r="D154" i="5"/>
  <c r="C154" i="5"/>
  <c r="B154" i="5"/>
  <c r="H153" i="5"/>
  <c r="G153" i="5"/>
  <c r="F153" i="5"/>
  <c r="E153" i="5"/>
  <c r="D153" i="5"/>
  <c r="C153" i="5"/>
  <c r="B153" i="5"/>
  <c r="H152" i="5"/>
  <c r="G152" i="5"/>
  <c r="F152" i="5"/>
  <c r="E152" i="5"/>
  <c r="D152" i="5"/>
  <c r="C152" i="5"/>
  <c r="B152" i="5"/>
  <c r="H151" i="5"/>
  <c r="G151" i="5"/>
  <c r="F151" i="5"/>
  <c r="E151" i="5"/>
  <c r="D151" i="5"/>
  <c r="C151" i="5"/>
  <c r="B151" i="5"/>
  <c r="H150" i="5"/>
  <c r="G150" i="5"/>
  <c r="F150" i="5"/>
  <c r="E150" i="5"/>
  <c r="D150" i="5"/>
  <c r="C150" i="5"/>
  <c r="B150" i="5"/>
  <c r="H116" i="5"/>
  <c r="G116" i="5"/>
  <c r="F116" i="5"/>
  <c r="E116" i="5"/>
  <c r="D116" i="5"/>
  <c r="C116" i="5"/>
  <c r="B116" i="5"/>
  <c r="H115" i="5"/>
  <c r="G115" i="5"/>
  <c r="F115" i="5"/>
  <c r="E115" i="5"/>
  <c r="D115" i="5"/>
  <c r="C115" i="5"/>
  <c r="B115" i="5"/>
  <c r="H114" i="5"/>
  <c r="G114" i="5"/>
  <c r="F114" i="5"/>
  <c r="E114" i="5"/>
  <c r="D114" i="5"/>
  <c r="C114" i="5"/>
  <c r="B114" i="5"/>
  <c r="H113" i="5"/>
  <c r="G113" i="5"/>
  <c r="F113" i="5"/>
  <c r="E113" i="5"/>
  <c r="D113" i="5"/>
  <c r="C113" i="5"/>
  <c r="B113" i="5"/>
  <c r="H112" i="5"/>
  <c r="G112" i="5"/>
  <c r="F112" i="5"/>
  <c r="E112" i="5"/>
  <c r="D112" i="5"/>
  <c r="C112" i="5"/>
  <c r="B112" i="5"/>
  <c r="H111" i="5"/>
  <c r="G111" i="5"/>
  <c r="F111" i="5"/>
  <c r="E111" i="5"/>
  <c r="D111" i="5"/>
  <c r="C111" i="5"/>
  <c r="B111" i="5"/>
  <c r="H110" i="5"/>
  <c r="G110" i="5"/>
  <c r="F110" i="5"/>
  <c r="E110" i="5"/>
  <c r="D110" i="5"/>
  <c r="C110" i="5"/>
  <c r="B110" i="5"/>
  <c r="H76" i="5"/>
  <c r="G76" i="5"/>
  <c r="F76" i="5"/>
  <c r="E76" i="5"/>
  <c r="D76" i="5"/>
  <c r="C76" i="5"/>
  <c r="B76" i="5"/>
  <c r="H75" i="5"/>
  <c r="G75" i="5"/>
  <c r="F75" i="5"/>
  <c r="E75" i="5"/>
  <c r="D75" i="5"/>
  <c r="C75" i="5"/>
  <c r="B75" i="5"/>
  <c r="H74" i="5"/>
  <c r="G74" i="5"/>
  <c r="F74" i="5"/>
  <c r="E74" i="5"/>
  <c r="D74" i="5"/>
  <c r="C74" i="5"/>
  <c r="B74" i="5"/>
  <c r="H73" i="5"/>
  <c r="G73" i="5"/>
  <c r="F73" i="5"/>
  <c r="E73" i="5"/>
  <c r="D73" i="5"/>
  <c r="C73" i="5"/>
  <c r="B73" i="5"/>
  <c r="H72" i="5"/>
  <c r="G72" i="5"/>
  <c r="F72" i="5"/>
  <c r="E72" i="5"/>
  <c r="D72" i="5"/>
  <c r="C72" i="5"/>
  <c r="B72" i="5"/>
  <c r="H71" i="5"/>
  <c r="G71" i="5"/>
  <c r="F71" i="5"/>
  <c r="E71" i="5"/>
  <c r="D71" i="5"/>
  <c r="C71" i="5"/>
  <c r="B71" i="5"/>
  <c r="H70" i="5"/>
  <c r="G70" i="5"/>
  <c r="F70" i="5"/>
  <c r="E70" i="5"/>
  <c r="D70" i="5"/>
  <c r="C70" i="5"/>
  <c r="B70" i="5"/>
  <c r="H36" i="5"/>
  <c r="G36" i="5"/>
  <c r="F36" i="5"/>
  <c r="E36" i="5"/>
  <c r="D36" i="5"/>
  <c r="C36" i="5"/>
  <c r="B36" i="5"/>
  <c r="H35" i="5"/>
  <c r="G35" i="5"/>
  <c r="F35" i="5"/>
  <c r="E35" i="5"/>
  <c r="D35" i="5"/>
  <c r="C35" i="5"/>
  <c r="B35" i="5"/>
  <c r="H34" i="5"/>
  <c r="G34" i="5"/>
  <c r="F34" i="5"/>
  <c r="E34" i="5"/>
  <c r="D34" i="5"/>
  <c r="C34" i="5"/>
  <c r="B34" i="5"/>
  <c r="H33" i="5"/>
  <c r="G33" i="5"/>
  <c r="F33" i="5"/>
  <c r="E33" i="5"/>
  <c r="D33" i="5"/>
  <c r="C33" i="5"/>
  <c r="B33" i="5"/>
  <c r="H32" i="5"/>
  <c r="G32" i="5"/>
  <c r="F32" i="5"/>
  <c r="E32" i="5"/>
  <c r="D32" i="5"/>
  <c r="C32" i="5"/>
  <c r="B32" i="5"/>
  <c r="H31" i="5"/>
  <c r="G31" i="5"/>
  <c r="F31" i="5"/>
  <c r="E31" i="5"/>
  <c r="D31" i="5"/>
  <c r="C31" i="5"/>
  <c r="B31" i="5"/>
  <c r="H30" i="5"/>
  <c r="G30" i="5"/>
  <c r="F30" i="5"/>
  <c r="E30" i="5"/>
  <c r="D30" i="5"/>
  <c r="C30" i="5"/>
  <c r="B30" i="5"/>
  <c r="H156" i="4"/>
  <c r="G156" i="4"/>
  <c r="F156" i="4"/>
  <c r="E156" i="4"/>
  <c r="D156" i="4"/>
  <c r="C156" i="4"/>
  <c r="B156" i="4"/>
  <c r="H155" i="4"/>
  <c r="G155" i="4"/>
  <c r="F155" i="4"/>
  <c r="E155" i="4"/>
  <c r="D155" i="4"/>
  <c r="C155" i="4"/>
  <c r="B155" i="4"/>
  <c r="H154" i="4"/>
  <c r="G154" i="4"/>
  <c r="F154" i="4"/>
  <c r="E154" i="4"/>
  <c r="D154" i="4"/>
  <c r="C154" i="4"/>
  <c r="B154" i="4"/>
  <c r="H153" i="4"/>
  <c r="G153" i="4"/>
  <c r="F153" i="4"/>
  <c r="E153" i="4"/>
  <c r="D153" i="4"/>
  <c r="C153" i="4"/>
  <c r="B153" i="4"/>
  <c r="H152" i="4"/>
  <c r="G152" i="4"/>
  <c r="F152" i="4"/>
  <c r="E152" i="4"/>
  <c r="D152" i="4"/>
  <c r="C152" i="4"/>
  <c r="B152" i="4"/>
  <c r="H151" i="4"/>
  <c r="G151" i="4"/>
  <c r="F151" i="4"/>
  <c r="E151" i="4"/>
  <c r="D151" i="4"/>
  <c r="C151" i="4"/>
  <c r="B151" i="4"/>
  <c r="H150" i="4"/>
  <c r="G150" i="4"/>
  <c r="F150" i="4"/>
  <c r="E150" i="4"/>
  <c r="D150" i="4"/>
  <c r="C150" i="4"/>
  <c r="B150" i="4"/>
  <c r="H116" i="4"/>
  <c r="G116" i="4"/>
  <c r="F116" i="4"/>
  <c r="E116" i="4"/>
  <c r="D116" i="4"/>
  <c r="C116" i="4"/>
  <c r="B116" i="4"/>
  <c r="H115" i="4"/>
  <c r="G115" i="4"/>
  <c r="F115" i="4"/>
  <c r="E115" i="4"/>
  <c r="D115" i="4"/>
  <c r="C115" i="4"/>
  <c r="B115" i="4"/>
  <c r="H114" i="4"/>
  <c r="G114" i="4"/>
  <c r="F114" i="4"/>
  <c r="E114" i="4"/>
  <c r="D114" i="4"/>
  <c r="C114" i="4"/>
  <c r="B114" i="4"/>
  <c r="H113" i="4"/>
  <c r="G113" i="4"/>
  <c r="F113" i="4"/>
  <c r="E113" i="4"/>
  <c r="D113" i="4"/>
  <c r="C113" i="4"/>
  <c r="B113" i="4"/>
  <c r="H112" i="4"/>
  <c r="G112" i="4"/>
  <c r="F112" i="4"/>
  <c r="E112" i="4"/>
  <c r="D112" i="4"/>
  <c r="C112" i="4"/>
  <c r="B112" i="4"/>
  <c r="H111" i="4"/>
  <c r="G111" i="4"/>
  <c r="F111" i="4"/>
  <c r="E111" i="4"/>
  <c r="D111" i="4"/>
  <c r="C111" i="4"/>
  <c r="B111" i="4"/>
  <c r="H110" i="4"/>
  <c r="G110" i="4"/>
  <c r="F110" i="4"/>
  <c r="E110" i="4"/>
  <c r="D110" i="4"/>
  <c r="C110" i="4"/>
  <c r="B110" i="4"/>
  <c r="H76" i="4"/>
  <c r="G76" i="4"/>
  <c r="F76" i="4"/>
  <c r="E76" i="4"/>
  <c r="D76" i="4"/>
  <c r="C76" i="4"/>
  <c r="B76" i="4"/>
  <c r="H75" i="4"/>
  <c r="G75" i="4"/>
  <c r="F75" i="4"/>
  <c r="E75" i="4"/>
  <c r="D75" i="4"/>
  <c r="C75" i="4"/>
  <c r="B75" i="4"/>
  <c r="H74" i="4"/>
  <c r="G74" i="4"/>
  <c r="F74" i="4"/>
  <c r="E74" i="4"/>
  <c r="D74" i="4"/>
  <c r="C74" i="4"/>
  <c r="B74" i="4"/>
  <c r="H73" i="4"/>
  <c r="G73" i="4"/>
  <c r="F73" i="4"/>
  <c r="E73" i="4"/>
  <c r="D73" i="4"/>
  <c r="C73" i="4"/>
  <c r="B73" i="4"/>
  <c r="H72" i="4"/>
  <c r="G72" i="4"/>
  <c r="F72" i="4"/>
  <c r="E72" i="4"/>
  <c r="D72" i="4"/>
  <c r="C72" i="4"/>
  <c r="B72" i="4"/>
  <c r="H71" i="4"/>
  <c r="G71" i="4"/>
  <c r="F71" i="4"/>
  <c r="E71" i="4"/>
  <c r="D71" i="4"/>
  <c r="C71" i="4"/>
  <c r="B71" i="4"/>
  <c r="H70" i="4"/>
  <c r="G70" i="4"/>
  <c r="F70" i="4"/>
  <c r="E70" i="4"/>
  <c r="D70" i="4"/>
  <c r="C70" i="4"/>
  <c r="B70" i="4"/>
  <c r="H36" i="4"/>
  <c r="G36" i="4"/>
  <c r="F36" i="4"/>
  <c r="E36" i="4"/>
  <c r="D36" i="4"/>
  <c r="C36" i="4"/>
  <c r="B36" i="4"/>
  <c r="H35" i="4"/>
  <c r="G35" i="4"/>
  <c r="F35" i="4"/>
  <c r="E35" i="4"/>
  <c r="D35" i="4"/>
  <c r="C35" i="4"/>
  <c r="B35" i="4"/>
  <c r="H34" i="4"/>
  <c r="G34" i="4"/>
  <c r="F34" i="4"/>
  <c r="E34" i="4"/>
  <c r="D34" i="4"/>
  <c r="C34" i="4"/>
  <c r="B34" i="4"/>
  <c r="H33" i="4"/>
  <c r="G33" i="4"/>
  <c r="F33" i="4"/>
  <c r="E33" i="4"/>
  <c r="D33" i="4"/>
  <c r="C33" i="4"/>
  <c r="B33" i="4"/>
  <c r="H32" i="4"/>
  <c r="G32" i="4"/>
  <c r="F32" i="4"/>
  <c r="E32" i="4"/>
  <c r="D32" i="4"/>
  <c r="C32" i="4"/>
  <c r="B32" i="4"/>
  <c r="H31" i="4"/>
  <c r="G31" i="4"/>
  <c r="F31" i="4"/>
  <c r="E31" i="4"/>
  <c r="D31" i="4"/>
  <c r="C31" i="4"/>
  <c r="B31" i="4"/>
  <c r="H30" i="4"/>
  <c r="G30" i="4"/>
  <c r="F30" i="4"/>
  <c r="E30" i="4"/>
  <c r="D30" i="4"/>
  <c r="C30" i="4"/>
  <c r="B30" i="4"/>
  <c r="G156" i="2"/>
  <c r="F156" i="2"/>
  <c r="E156" i="2"/>
  <c r="D156" i="2"/>
  <c r="C156" i="2"/>
  <c r="B156" i="2"/>
  <c r="G155" i="2"/>
  <c r="F155" i="2"/>
  <c r="E155" i="2"/>
  <c r="D155" i="2"/>
  <c r="C155" i="2"/>
  <c r="B155" i="2"/>
  <c r="G154" i="2"/>
  <c r="F154" i="2"/>
  <c r="E154" i="2"/>
  <c r="D154" i="2"/>
  <c r="C154" i="2"/>
  <c r="B154" i="2"/>
  <c r="G153" i="2"/>
  <c r="F153" i="2"/>
  <c r="E153" i="2"/>
  <c r="D153" i="2"/>
  <c r="C153" i="2"/>
  <c r="B153" i="2"/>
  <c r="G152" i="2"/>
  <c r="F152" i="2"/>
  <c r="E152" i="2"/>
  <c r="D152" i="2"/>
  <c r="C152" i="2"/>
  <c r="B152" i="2"/>
  <c r="G151" i="2"/>
  <c r="F151" i="2"/>
  <c r="E151" i="2"/>
  <c r="D151" i="2"/>
  <c r="C151" i="2"/>
  <c r="B151" i="2"/>
  <c r="G150" i="2"/>
  <c r="F150" i="2"/>
  <c r="E150" i="2"/>
  <c r="D150" i="2"/>
  <c r="C150" i="2"/>
  <c r="B150" i="2"/>
  <c r="G116" i="2"/>
  <c r="F116" i="2"/>
  <c r="E116" i="2"/>
  <c r="D116" i="2"/>
  <c r="C116" i="2"/>
  <c r="B116" i="2"/>
  <c r="G115" i="2"/>
  <c r="F115" i="2"/>
  <c r="E115" i="2"/>
  <c r="D115" i="2"/>
  <c r="C115" i="2"/>
  <c r="B115" i="2"/>
  <c r="G114" i="2"/>
  <c r="F114" i="2"/>
  <c r="E114" i="2"/>
  <c r="D114" i="2"/>
  <c r="C114" i="2"/>
  <c r="B114" i="2"/>
  <c r="G113" i="2"/>
  <c r="F113" i="2"/>
  <c r="E113" i="2"/>
  <c r="D113" i="2"/>
  <c r="C113" i="2"/>
  <c r="B113" i="2"/>
  <c r="G112" i="2"/>
  <c r="F112" i="2"/>
  <c r="E112" i="2"/>
  <c r="D112" i="2"/>
  <c r="C112" i="2"/>
  <c r="B112" i="2"/>
  <c r="G111" i="2"/>
  <c r="F111" i="2"/>
  <c r="E111" i="2"/>
  <c r="D111" i="2"/>
  <c r="C111" i="2"/>
  <c r="B111" i="2"/>
  <c r="G110" i="2"/>
  <c r="F110" i="2"/>
  <c r="E110" i="2"/>
  <c r="D110" i="2"/>
  <c r="C110" i="2"/>
  <c r="B110" i="2"/>
  <c r="G76" i="2"/>
  <c r="F76" i="2"/>
  <c r="E76" i="2"/>
  <c r="D76" i="2"/>
  <c r="C76" i="2"/>
  <c r="B76" i="2"/>
  <c r="G75" i="2"/>
  <c r="F75" i="2"/>
  <c r="E75" i="2"/>
  <c r="D75" i="2"/>
  <c r="C75" i="2"/>
  <c r="B75" i="2"/>
  <c r="G74" i="2"/>
  <c r="F74" i="2"/>
  <c r="E74" i="2"/>
  <c r="D74" i="2"/>
  <c r="C74" i="2"/>
  <c r="B74" i="2"/>
  <c r="G73" i="2"/>
  <c r="F73" i="2"/>
  <c r="E73" i="2"/>
  <c r="D73" i="2"/>
  <c r="C73" i="2"/>
  <c r="B73" i="2"/>
  <c r="G72" i="2"/>
  <c r="F72" i="2"/>
  <c r="E72" i="2"/>
  <c r="D72" i="2"/>
  <c r="C72" i="2"/>
  <c r="B72" i="2"/>
  <c r="G71" i="2"/>
  <c r="F71" i="2"/>
  <c r="E71" i="2"/>
  <c r="D71" i="2"/>
  <c r="C71" i="2"/>
  <c r="B71" i="2"/>
  <c r="G70" i="2"/>
  <c r="F70" i="2"/>
  <c r="E70" i="2"/>
  <c r="D70" i="2"/>
  <c r="C70" i="2"/>
  <c r="B70" i="2"/>
  <c r="G36" i="2"/>
  <c r="F36" i="2"/>
  <c r="E36" i="2"/>
  <c r="D36" i="2"/>
  <c r="C36" i="2"/>
  <c r="B36" i="2"/>
  <c r="G35" i="2"/>
  <c r="F35" i="2"/>
  <c r="E35" i="2"/>
  <c r="D35" i="2"/>
  <c r="C35" i="2"/>
  <c r="B35" i="2"/>
  <c r="G34" i="2"/>
  <c r="F34" i="2"/>
  <c r="E34" i="2"/>
  <c r="D34" i="2"/>
  <c r="C34" i="2"/>
  <c r="B34" i="2"/>
  <c r="G33" i="2"/>
  <c r="F33" i="2"/>
  <c r="E33" i="2"/>
  <c r="D33" i="2"/>
  <c r="C33" i="2"/>
  <c r="B33" i="2"/>
  <c r="G32" i="2"/>
  <c r="F32" i="2"/>
  <c r="E32" i="2"/>
  <c r="D32" i="2"/>
  <c r="C32" i="2"/>
  <c r="B32" i="2"/>
  <c r="G31" i="2"/>
  <c r="F31" i="2"/>
  <c r="E31" i="2"/>
  <c r="D31" i="2"/>
  <c r="C31" i="2"/>
  <c r="B31" i="2"/>
  <c r="G30" i="2"/>
  <c r="F30" i="2"/>
  <c r="E30" i="2"/>
  <c r="D30" i="2"/>
  <c r="C30" i="2"/>
  <c r="B30" i="2"/>
  <c r="I156" i="1"/>
  <c r="H156" i="1"/>
  <c r="G156" i="1"/>
  <c r="F156" i="1"/>
  <c r="E156" i="1"/>
  <c r="D156" i="1"/>
  <c r="C156" i="1"/>
  <c r="B156" i="1"/>
  <c r="I155" i="1"/>
  <c r="H155" i="1"/>
  <c r="G155" i="1"/>
  <c r="F155" i="1"/>
  <c r="E155" i="1"/>
  <c r="D155" i="1"/>
  <c r="C155" i="1"/>
  <c r="B155" i="1"/>
  <c r="I154" i="1"/>
  <c r="H154" i="1"/>
  <c r="G154" i="1"/>
  <c r="F154" i="1"/>
  <c r="E154" i="1"/>
  <c r="D154" i="1"/>
  <c r="C154" i="1"/>
  <c r="B154" i="1"/>
  <c r="I153" i="1"/>
  <c r="H153" i="1"/>
  <c r="G153" i="1"/>
  <c r="F153" i="1"/>
  <c r="E153" i="1"/>
  <c r="D153" i="1"/>
  <c r="C153" i="1"/>
  <c r="B153" i="1"/>
  <c r="I152" i="1"/>
  <c r="H152" i="1"/>
  <c r="G152" i="1"/>
  <c r="F152" i="1"/>
  <c r="E152" i="1"/>
  <c r="D152" i="1"/>
  <c r="C152" i="1"/>
  <c r="B152" i="1"/>
  <c r="I151" i="1"/>
  <c r="H151" i="1"/>
  <c r="G151" i="1"/>
  <c r="F151" i="1"/>
  <c r="E151" i="1"/>
  <c r="D151" i="1"/>
  <c r="C151" i="1"/>
  <c r="B151" i="1"/>
  <c r="I150" i="1"/>
  <c r="H150" i="1"/>
  <c r="G150" i="1"/>
  <c r="F150" i="1"/>
  <c r="E150" i="1"/>
  <c r="D150" i="1"/>
  <c r="C150" i="1"/>
  <c r="B150" i="1"/>
  <c r="I116" i="1"/>
  <c r="H116" i="1"/>
  <c r="G116" i="1"/>
  <c r="F116" i="1"/>
  <c r="E116" i="1"/>
  <c r="D116" i="1"/>
  <c r="C116" i="1"/>
  <c r="B116" i="1"/>
  <c r="I115" i="1"/>
  <c r="H115" i="1"/>
  <c r="G115" i="1"/>
  <c r="F115" i="1"/>
  <c r="E115" i="1"/>
  <c r="D115" i="1"/>
  <c r="C115" i="1"/>
  <c r="B115" i="1"/>
  <c r="I114" i="1"/>
  <c r="H114" i="1"/>
  <c r="G114" i="1"/>
  <c r="F114" i="1"/>
  <c r="E114" i="1"/>
  <c r="D114" i="1"/>
  <c r="C114" i="1"/>
  <c r="B114" i="1"/>
  <c r="I113" i="1"/>
  <c r="H113" i="1"/>
  <c r="G113" i="1"/>
  <c r="F113" i="1"/>
  <c r="E113" i="1"/>
  <c r="D113" i="1"/>
  <c r="C113" i="1"/>
  <c r="B113" i="1"/>
  <c r="I112" i="1"/>
  <c r="H112" i="1"/>
  <c r="G112" i="1"/>
  <c r="F112" i="1"/>
  <c r="E112" i="1"/>
  <c r="D112" i="1"/>
  <c r="C112" i="1"/>
  <c r="B112" i="1"/>
  <c r="I111" i="1"/>
  <c r="H111" i="1"/>
  <c r="G111" i="1"/>
  <c r="F111" i="1"/>
  <c r="E111" i="1"/>
  <c r="D111" i="1"/>
  <c r="C111" i="1"/>
  <c r="B111" i="1"/>
  <c r="I110" i="1"/>
  <c r="H110" i="1"/>
  <c r="G110" i="1"/>
  <c r="F110" i="1"/>
  <c r="E110" i="1"/>
  <c r="D110" i="1"/>
  <c r="C110" i="1"/>
  <c r="B110" i="1"/>
  <c r="I76" i="1"/>
  <c r="H76" i="1"/>
  <c r="G76" i="1"/>
  <c r="F76" i="1"/>
  <c r="E76" i="1"/>
  <c r="D76" i="1"/>
  <c r="C76" i="1"/>
  <c r="B76" i="1"/>
  <c r="I75" i="1"/>
  <c r="H75" i="1"/>
  <c r="G75" i="1"/>
  <c r="F75" i="1"/>
  <c r="E75" i="1"/>
  <c r="D75" i="1"/>
  <c r="C75" i="1"/>
  <c r="B75" i="1"/>
  <c r="I74" i="1"/>
  <c r="H74" i="1"/>
  <c r="G74" i="1"/>
  <c r="F74" i="1"/>
  <c r="E74" i="1"/>
  <c r="D74" i="1"/>
  <c r="C74" i="1"/>
  <c r="B74" i="1"/>
  <c r="I73" i="1"/>
  <c r="H73" i="1"/>
  <c r="G73" i="1"/>
  <c r="F73" i="1"/>
  <c r="E73" i="1"/>
  <c r="D73" i="1"/>
  <c r="C73" i="1"/>
  <c r="B73" i="1"/>
  <c r="I72" i="1"/>
  <c r="H72" i="1"/>
  <c r="G72" i="1"/>
  <c r="F72" i="1"/>
  <c r="E72" i="1"/>
  <c r="D72" i="1"/>
  <c r="C72" i="1"/>
  <c r="B72" i="1"/>
  <c r="I71" i="1"/>
  <c r="H71" i="1"/>
  <c r="G71" i="1"/>
  <c r="F71" i="1"/>
  <c r="E71" i="1"/>
  <c r="D71" i="1"/>
  <c r="C71" i="1"/>
  <c r="B71" i="1"/>
  <c r="I70" i="1"/>
  <c r="H70" i="1"/>
  <c r="G70" i="1"/>
  <c r="F70" i="1"/>
  <c r="E70" i="1"/>
  <c r="D70" i="1"/>
  <c r="C70" i="1"/>
  <c r="B70" i="1"/>
  <c r="C30" i="1"/>
  <c r="D30" i="1"/>
  <c r="E30" i="1"/>
  <c r="F30" i="1"/>
  <c r="G30" i="1"/>
  <c r="H30" i="1"/>
  <c r="I30" i="1"/>
  <c r="C31" i="1"/>
  <c r="D31" i="1"/>
  <c r="E31" i="1"/>
  <c r="F31" i="1"/>
  <c r="G31" i="1"/>
  <c r="H31" i="1"/>
  <c r="I31" i="1"/>
  <c r="C32" i="1"/>
  <c r="D32" i="1"/>
  <c r="E32" i="1"/>
  <c r="F32" i="1"/>
  <c r="G32" i="1"/>
  <c r="H32" i="1"/>
  <c r="I32" i="1"/>
  <c r="C33" i="1"/>
  <c r="D33" i="1"/>
  <c r="E33" i="1"/>
  <c r="F33" i="1"/>
  <c r="G33" i="1"/>
  <c r="H33" i="1"/>
  <c r="I33" i="1"/>
  <c r="C34" i="1"/>
  <c r="D34" i="1"/>
  <c r="E34" i="1"/>
  <c r="F34" i="1"/>
  <c r="G34" i="1"/>
  <c r="H34" i="1"/>
  <c r="I34" i="1"/>
  <c r="C35" i="1"/>
  <c r="D35" i="1"/>
  <c r="E35" i="1"/>
  <c r="F35" i="1"/>
  <c r="G35" i="1"/>
  <c r="H35" i="1"/>
  <c r="I35" i="1"/>
  <c r="C36" i="1"/>
  <c r="D36" i="1"/>
  <c r="E36" i="1"/>
  <c r="F36" i="1"/>
  <c r="G36" i="1"/>
  <c r="H36" i="1"/>
  <c r="I36" i="1"/>
  <c r="B31" i="1"/>
  <c r="B32" i="1"/>
  <c r="B33" i="1"/>
  <c r="B34" i="1"/>
  <c r="B35" i="1"/>
  <c r="B36" i="1"/>
  <c r="B30" i="1"/>
</calcChain>
</file>

<file path=xl/sharedStrings.xml><?xml version="1.0" encoding="utf-8"?>
<sst xmlns="http://schemas.openxmlformats.org/spreadsheetml/2006/main" count="1530" uniqueCount="104">
  <si>
    <t>1 pièce</t>
  </si>
  <si>
    <t>2 pièces</t>
  </si>
  <si>
    <t>3 pièces</t>
  </si>
  <si>
    <t>4 pièces</t>
  </si>
  <si>
    <t>5 pièces</t>
  </si>
  <si>
    <t>6 pièces ou plus</t>
  </si>
  <si>
    <t>20-24 ans</t>
  </si>
  <si>
    <t>25-39 ans</t>
  </si>
  <si>
    <t>40-54 ans</t>
  </si>
  <si>
    <t>55-64 ans</t>
  </si>
  <si>
    <t>65-79 ans</t>
  </si>
  <si>
    <t>80 ans et +</t>
  </si>
  <si>
    <t>Moins de 20 ans</t>
  </si>
  <si>
    <t>Propriétaire</t>
  </si>
  <si>
    <t>Locataire de logement vide non HLM</t>
  </si>
  <si>
    <t>Locataire d'un logement vide HLM</t>
  </si>
  <si>
    <t>Locataire d'un logement loué meublé</t>
  </si>
  <si>
    <t>Logé gratuitement</t>
  </si>
  <si>
    <t>1 personne</t>
  </si>
  <si>
    <t>2 personnes</t>
  </si>
  <si>
    <t>3 personnes</t>
  </si>
  <si>
    <t>4 personnes</t>
  </si>
  <si>
    <t>5 personnes</t>
  </si>
  <si>
    <t>6 personnes ou plus</t>
  </si>
  <si>
    <t>Résidences principales par nombre de pièces et taille du ménage</t>
  </si>
  <si>
    <t>Maisons par nombre de pièces et taille du ménage</t>
  </si>
  <si>
    <t>Appartements par nombre de pièces et taille du ménage</t>
  </si>
  <si>
    <t>Autres logements par nombre de pièces et taille du ménage</t>
  </si>
  <si>
    <t>Moins de 2 ans</t>
  </si>
  <si>
    <t>De 2 à 4 ans</t>
  </si>
  <si>
    <t>De 5 à 9 ans</t>
  </si>
  <si>
    <t>De 10 à 19 ans</t>
  </si>
  <si>
    <t>De 20 à 29 ans</t>
  </si>
  <si>
    <t>30 ans ou plus</t>
  </si>
  <si>
    <t>Résidences principales par nombre de pièces et ancienneté d'emménagement</t>
  </si>
  <si>
    <t>Maisons par nombre de pièces et ancienneté d'emménagement</t>
  </si>
  <si>
    <t>Appartements par nombre de pièces et ancienneté d'emménagement</t>
  </si>
  <si>
    <t>Autres logements par nombre de pièces et ancienneté d'emménagement</t>
  </si>
  <si>
    <t>Avec ascenseur</t>
  </si>
  <si>
    <t>Sans ascenseur</t>
  </si>
  <si>
    <t>Résidences principales par statut d'occupation et présence d'un ascenseur</t>
  </si>
  <si>
    <t>Maisons par statut d'occupation et présence d'un ascenseur</t>
  </si>
  <si>
    <t>Appartements par statut d'occupation et présence d'un ascenseur</t>
  </si>
  <si>
    <t>Autres logements par statut d'occupation et présence d'un ascenseur</t>
  </si>
  <si>
    <t>Agriculteurs exploitants</t>
  </si>
  <si>
    <t>Artisans. commerçants. chefs d'entreprise</t>
  </si>
  <si>
    <t>Cadres et professions intellectuelles supérieures</t>
  </si>
  <si>
    <t>Professions intermédiaires</t>
  </si>
  <si>
    <t>Employés</t>
  </si>
  <si>
    <t>Ouvriers</t>
  </si>
  <si>
    <t>Retraités</t>
  </si>
  <si>
    <t>Autres personnes sans activité professionnelle</t>
  </si>
  <si>
    <t>Moins de 30 m2</t>
  </si>
  <si>
    <t>De 30 à moins de 40m²</t>
  </si>
  <si>
    <t>De 40 à moins de 60m²</t>
  </si>
  <si>
    <t>De 60 à moins de 80m²</t>
  </si>
  <si>
    <t>De 80 à moins de 100m²</t>
  </si>
  <si>
    <t>De 100 à moins de 120m²</t>
  </si>
  <si>
    <t>120m² ou plus</t>
  </si>
  <si>
    <t>Immigrés</t>
  </si>
  <si>
    <t>Non immigrés</t>
  </si>
  <si>
    <t xml:space="preserve">Ensemble </t>
  </si>
  <si>
    <t>Ensemble</t>
  </si>
  <si>
    <t>Population totale</t>
  </si>
  <si>
    <t>Logement avec au moins un immigré</t>
  </si>
  <si>
    <t>Logement</t>
  </si>
  <si>
    <t xml:space="preserve">Personnes </t>
  </si>
  <si>
    <t>Personnes immigreés</t>
  </si>
  <si>
    <t>Logements et personnes immigrés selon la définition retenue</t>
  </si>
  <si>
    <t>Champ : France métropolitaine.</t>
  </si>
  <si>
    <t>Sommaire</t>
  </si>
  <si>
    <t>Princ0 : Logements et personnes immigrés selon la définition retenue</t>
  </si>
  <si>
    <t>Note : dans la suite des tableaux, la définition d'un logement immigré retenue est celle établie en fonction de la personne de référence. Un logement est qualifié d'immigré lorsque la personne de référence du logement est immigrée.</t>
  </si>
  <si>
    <t>Princ3 : Résidences principales par nombre de pièces et taille du ménage</t>
  </si>
  <si>
    <t>Princ5 : Résidences principales par nombre de pièces et ancienneté d'emménagement</t>
  </si>
  <si>
    <t>Princ27 : Résidences principales par statut d'occupation et présence d'un ascenseur</t>
  </si>
  <si>
    <t>Personne de référence et/ou conjoint sont immigrés</t>
  </si>
  <si>
    <t>Personne de référence immigrée</t>
  </si>
  <si>
    <t>Personne de référence et son conjoint éventuel sont immigrés</t>
  </si>
  <si>
    <t>Note : un logement est qualifié d'immigré lorsque la personne de référence du logement est immigrée.</t>
  </si>
  <si>
    <t>Note : un logement est qualifié de non immigré lorsque la personne de référence du logement n'est pas immigrée.</t>
  </si>
  <si>
    <t>Maisons par nombre de pièces et âge de la personne de référence du logement</t>
  </si>
  <si>
    <t>Appartements par nombre de pièces et âge de la personne de référence du logement</t>
  </si>
  <si>
    <t>Autres logements par nombre de pièces et âge de la personne de référence du logement</t>
  </si>
  <si>
    <t>Résidences principales par nombre de pièces et statut d'occupation de la personne de référence du logement</t>
  </si>
  <si>
    <t>Maisons par nombre de pièces et statut d'occupation de la personne de référence du logement</t>
  </si>
  <si>
    <t>Appartements par nombre de pièces et statut d'occupation de la personne de référence du logement</t>
  </si>
  <si>
    <t>Note: un logement est qualifié d'immigré lorsque la personne de référence du logement est immigrée.</t>
  </si>
  <si>
    <t>Autres logements par nombre de pièces et statut d'occupation de la personne de référence du logement</t>
  </si>
  <si>
    <t>Résidences principales par superficie et catégorie socioprofessionnelle de la personne de référence du logement</t>
  </si>
  <si>
    <t>Maisons par nombre de pièces et catégorie socioprofessionnelle de la personne de référence du logement</t>
  </si>
  <si>
    <t>Appartements par nombre de pièces et catégorie socioprofessionnelle de la personne de référence du logement</t>
  </si>
  <si>
    <t>Autres logements par nombre de pièces et catégorie socioprofessionnelle de la personne de référence du logement</t>
  </si>
  <si>
    <t>Résidences principales par statut d'occupation et âge de la personne de référence du logement</t>
  </si>
  <si>
    <t>Maisons par statut d'occupation et âge de la personne de référence du logement</t>
  </si>
  <si>
    <t>Appartements par statut d'occupation et âge de la personne de référence du logement</t>
  </si>
  <si>
    <t>Autres logements par statut d'occupation et âge de la personne de référence du logement</t>
  </si>
  <si>
    <t xml:space="preserve">Résidences principales par nombre de pièces et âge de la personne de référence du logement </t>
  </si>
  <si>
    <t>Princ1 : Résidences principales par nombre de pièces et âge de la personne de référence du logement</t>
  </si>
  <si>
    <t>Princ2 : Résidences principales par nombre de pièces et statut d'occupation de la personne de référence du logement</t>
  </si>
  <si>
    <t>Princ15 : Résidences principales par superficie et catégorie socioprofessionnelle de la personne de référence du logement</t>
  </si>
  <si>
    <t>Princ22 : Résidences principales par statut d'occupation et âge de la personne de référence du logement</t>
  </si>
  <si>
    <t>Source : Insee, RP2014, exploitation complémentaire.</t>
  </si>
  <si>
    <t>Source : Insee, RP2014, exploitation principale.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</si>
</sst>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font>
    <font>
      <b/>
      <sz val="9"/>
      <color theme="1"/>
      <name val="Calibri"/>
      <family val="2"/>
    </font>
    <font>
      <b/>
      <sz val="11"/>
      <color rgb="FF7030A0"/>
      <name val="Calibri"/>
      <family val="2"/>
      <scheme val="minor"/>
    </font>
    <font>
      <sz val="11"/>
      <color rgb="FF0070C0"/>
      <name val="Calibri"/>
      <family val="2"/>
      <scheme val="minor"/>
    </font>
    <font>
      <i/>
      <sz val="9"/>
      <color theme="1"/>
      <name val="Calibri"/>
      <family val="2"/>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8" fillId="0" borderId="0" applyNumberFormat="0" applyFill="0" applyBorder="0" applyAlignment="0" applyProtection="0"/>
  </cellStyleXfs>
  <cellXfs count="44">
    <xf numFmtId="0" fontId="0" fillId="0" borderId="0" xfId="0"/>
    <xf numFmtId="0" fontId="5" fillId="2" borderId="0" xfId="0" applyFont="1" applyFill="1"/>
    <xf numFmtId="0" fontId="0" fillId="2" borderId="0" xfId="0" applyFill="1"/>
    <xf numFmtId="0" fontId="6" fillId="2" borderId="0" xfId="0" applyFont="1" applyFill="1"/>
    <xf numFmtId="164" fontId="0" fillId="2" borderId="0" xfId="1" applyNumberFormat="1" applyFont="1" applyFill="1" applyBorder="1"/>
    <xf numFmtId="164" fontId="3" fillId="2" borderId="2" xfId="1" applyNumberFormat="1" applyFont="1" applyFill="1" applyBorder="1" applyAlignment="1">
      <alignment horizontal="center" vertical="center"/>
    </xf>
    <xf numFmtId="164" fontId="3" fillId="2" borderId="3" xfId="1" applyNumberFormat="1" applyFont="1" applyFill="1" applyBorder="1" applyAlignment="1">
      <alignment horizontal="center" vertical="center"/>
    </xf>
    <xf numFmtId="164" fontId="3" fillId="2" borderId="4" xfId="1" applyNumberFormat="1" applyFont="1" applyFill="1" applyBorder="1" applyAlignment="1">
      <alignment horizontal="center" vertical="center"/>
    </xf>
    <xf numFmtId="164" fontId="4" fillId="2" borderId="1" xfId="1" applyNumberFormat="1" applyFont="1" applyFill="1" applyBorder="1" applyAlignment="1">
      <alignment horizontal="center" vertical="top" wrapText="1"/>
    </xf>
    <xf numFmtId="164" fontId="0" fillId="2" borderId="5" xfId="1" applyNumberFormat="1" applyFont="1" applyFill="1" applyBorder="1"/>
    <xf numFmtId="164" fontId="0" fillId="2" borderId="6" xfId="1" applyNumberFormat="1" applyFont="1" applyFill="1" applyBorder="1"/>
    <xf numFmtId="164" fontId="0" fillId="2" borderId="7" xfId="1" applyNumberFormat="1" applyFont="1" applyFill="1" applyBorder="1"/>
    <xf numFmtId="164" fontId="0" fillId="2" borderId="8" xfId="1" applyNumberFormat="1" applyFont="1" applyFill="1" applyBorder="1"/>
    <xf numFmtId="164" fontId="0" fillId="2" borderId="9" xfId="1" applyNumberFormat="1" applyFont="1" applyFill="1" applyBorder="1"/>
    <xf numFmtId="164" fontId="3" fillId="2" borderId="10" xfId="1" applyNumberFormat="1" applyFont="1" applyFill="1" applyBorder="1"/>
    <xf numFmtId="164" fontId="3" fillId="2" borderId="11" xfId="1" applyNumberFormat="1" applyFont="1" applyFill="1" applyBorder="1"/>
    <xf numFmtId="164" fontId="2" fillId="2" borderId="10" xfId="1" applyNumberFormat="1" applyFont="1" applyFill="1" applyBorder="1"/>
    <xf numFmtId="164" fontId="2" fillId="2" borderId="11" xfId="1" applyNumberFormat="1" applyFont="1" applyFill="1" applyBorder="1"/>
    <xf numFmtId="164" fontId="4"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164" fontId="2" fillId="2" borderId="4" xfId="1" applyNumberFormat="1" applyFont="1" applyFill="1" applyBorder="1"/>
    <xf numFmtId="164" fontId="2" fillId="2" borderId="1" xfId="1" applyNumberFormat="1" applyFont="1" applyFill="1" applyBorder="1"/>
    <xf numFmtId="164" fontId="3" fillId="2" borderId="2" xfId="1" applyNumberFormat="1" applyFont="1" applyFill="1" applyBorder="1" applyAlignment="1">
      <alignment horizontal="center" vertical="center" wrapText="1"/>
    </xf>
    <xf numFmtId="164" fontId="3" fillId="2" borderId="3" xfId="1" applyNumberFormat="1" applyFont="1" applyFill="1" applyBorder="1" applyAlignment="1">
      <alignment horizontal="center" vertical="center" wrapText="1"/>
    </xf>
    <xf numFmtId="164" fontId="3" fillId="2" borderId="4" xfId="1" applyNumberFormat="1" applyFont="1" applyFill="1" applyBorder="1" applyAlignment="1">
      <alignment horizontal="center" vertical="center" wrapText="1"/>
    </xf>
    <xf numFmtId="164" fontId="3" fillId="2" borderId="2"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164" fontId="3" fillId="2" borderId="4" xfId="1" applyNumberFormat="1" applyFont="1" applyFill="1" applyBorder="1" applyAlignment="1">
      <alignment horizontal="center" vertical="top" wrapText="1"/>
    </xf>
    <xf numFmtId="164" fontId="3" fillId="2" borderId="10" xfId="1" applyNumberFormat="1" applyFont="1" applyFill="1" applyBorder="1" applyAlignment="1">
      <alignment vertical="center"/>
    </xf>
    <xf numFmtId="164" fontId="3" fillId="2" borderId="11" xfId="1" applyNumberFormat="1" applyFont="1" applyFill="1" applyBorder="1" applyAlignment="1">
      <alignment vertical="center"/>
    </xf>
    <xf numFmtId="164" fontId="3" fillId="2" borderId="12" xfId="1" applyNumberFormat="1" applyFont="1" applyFill="1" applyBorder="1" applyAlignment="1">
      <alignment vertical="center"/>
    </xf>
    <xf numFmtId="164" fontId="4" fillId="2" borderId="0" xfId="1" applyNumberFormat="1" applyFont="1" applyFill="1" applyBorder="1"/>
    <xf numFmtId="164" fontId="2" fillId="2" borderId="0" xfId="1" applyNumberFormat="1" applyFont="1" applyFill="1" applyBorder="1"/>
    <xf numFmtId="164" fontId="3" fillId="2" borderId="0" xfId="1" applyNumberFormat="1" applyFont="1" applyFill="1" applyBorder="1"/>
    <xf numFmtId="164" fontId="7" fillId="2" borderId="0" xfId="1" applyNumberFormat="1" applyFont="1" applyFill="1" applyBorder="1"/>
    <xf numFmtId="164" fontId="0" fillId="2" borderId="13" xfId="1" applyNumberFormat="1" applyFont="1" applyFill="1" applyBorder="1"/>
    <xf numFmtId="0" fontId="0" fillId="2" borderId="0" xfId="0" applyFill="1" applyAlignment="1">
      <alignment wrapText="1"/>
    </xf>
    <xf numFmtId="164" fontId="4" fillId="2" borderId="1" xfId="1" applyNumberFormat="1" applyFont="1" applyFill="1" applyBorder="1" applyAlignment="1">
      <alignment horizontal="center" vertical="center" wrapText="1"/>
    </xf>
    <xf numFmtId="164" fontId="4" fillId="2" borderId="2" xfId="1" applyNumberFormat="1" applyFont="1" applyFill="1" applyBorder="1" applyAlignment="1">
      <alignment horizontal="center" vertical="center" wrapText="1"/>
    </xf>
    <xf numFmtId="164" fontId="4" fillId="2" borderId="3" xfId="1" applyNumberFormat="1" applyFont="1" applyFill="1" applyBorder="1" applyAlignment="1">
      <alignment horizontal="center" vertical="center" wrapText="1"/>
    </xf>
    <xf numFmtId="164" fontId="4" fillId="2" borderId="4" xfId="1" applyNumberFormat="1" applyFont="1" applyFill="1" applyBorder="1" applyAlignment="1">
      <alignment horizontal="center" vertical="center" wrapText="1"/>
    </xf>
    <xf numFmtId="0" fontId="8" fillId="2" borderId="0" xfId="2" applyFill="1"/>
    <xf numFmtId="164" fontId="2" fillId="2" borderId="12" xfId="1" applyNumberFormat="1" applyFont="1" applyFill="1" applyBorder="1"/>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tabSelected="1" workbookViewId="0"/>
  </sheetViews>
  <sheetFormatPr baseColWidth="10" defaultRowHeight="15" x14ac:dyDescent="0.25"/>
  <cols>
    <col min="1" max="1" width="24" style="2" customWidth="1"/>
    <col min="2" max="2" width="59.7109375" style="2" customWidth="1"/>
    <col min="3" max="16384" width="11.42578125" style="2"/>
  </cols>
  <sheetData>
    <row r="1" spans="1:2" x14ac:dyDescent="0.25">
      <c r="A1" s="1" t="s">
        <v>70</v>
      </c>
    </row>
    <row r="2" spans="1:2" x14ac:dyDescent="0.25">
      <c r="A2" s="1"/>
    </row>
    <row r="3" spans="1:2" x14ac:dyDescent="0.25">
      <c r="A3" s="42" t="s">
        <v>71</v>
      </c>
    </row>
    <row r="4" spans="1:2" x14ac:dyDescent="0.25">
      <c r="A4" s="1"/>
    </row>
    <row r="6" spans="1:2" x14ac:dyDescent="0.25">
      <c r="A6" s="42" t="s">
        <v>98</v>
      </c>
    </row>
    <row r="7" spans="1:2" x14ac:dyDescent="0.25">
      <c r="B7" s="42" t="s">
        <v>81</v>
      </c>
    </row>
    <row r="8" spans="1:2" x14ac:dyDescent="0.25">
      <c r="B8" s="42" t="s">
        <v>82</v>
      </c>
    </row>
    <row r="9" spans="1:2" x14ac:dyDescent="0.25">
      <c r="B9" s="42" t="s">
        <v>83</v>
      </c>
    </row>
    <row r="11" spans="1:2" x14ac:dyDescent="0.25">
      <c r="A11" s="42" t="s">
        <v>99</v>
      </c>
    </row>
    <row r="12" spans="1:2" x14ac:dyDescent="0.25">
      <c r="B12" s="42" t="s">
        <v>85</v>
      </c>
    </row>
    <row r="13" spans="1:2" x14ac:dyDescent="0.25">
      <c r="B13" s="42" t="s">
        <v>86</v>
      </c>
    </row>
    <row r="14" spans="1:2" x14ac:dyDescent="0.25">
      <c r="B14" s="42" t="s">
        <v>88</v>
      </c>
    </row>
    <row r="16" spans="1:2" x14ac:dyDescent="0.25">
      <c r="A16" s="42" t="s">
        <v>73</v>
      </c>
    </row>
    <row r="17" spans="1:2" x14ac:dyDescent="0.25">
      <c r="B17" s="42" t="s">
        <v>25</v>
      </c>
    </row>
    <row r="18" spans="1:2" x14ac:dyDescent="0.25">
      <c r="B18" s="42" t="s">
        <v>26</v>
      </c>
    </row>
    <row r="19" spans="1:2" x14ac:dyDescent="0.25">
      <c r="B19" s="42" t="s">
        <v>27</v>
      </c>
    </row>
    <row r="21" spans="1:2" x14ac:dyDescent="0.25">
      <c r="A21" s="42" t="s">
        <v>74</v>
      </c>
    </row>
    <row r="22" spans="1:2" x14ac:dyDescent="0.25">
      <c r="B22" s="42" t="s">
        <v>35</v>
      </c>
    </row>
    <row r="23" spans="1:2" x14ac:dyDescent="0.25">
      <c r="B23" s="42" t="s">
        <v>36</v>
      </c>
    </row>
    <row r="24" spans="1:2" x14ac:dyDescent="0.25">
      <c r="B24" s="42" t="s">
        <v>37</v>
      </c>
    </row>
    <row r="26" spans="1:2" x14ac:dyDescent="0.25">
      <c r="A26" s="42" t="s">
        <v>100</v>
      </c>
    </row>
    <row r="27" spans="1:2" x14ac:dyDescent="0.25">
      <c r="B27" s="42" t="s">
        <v>90</v>
      </c>
    </row>
    <row r="28" spans="1:2" x14ac:dyDescent="0.25">
      <c r="B28" s="42" t="s">
        <v>91</v>
      </c>
    </row>
    <row r="29" spans="1:2" x14ac:dyDescent="0.25">
      <c r="B29" s="42" t="s">
        <v>92</v>
      </c>
    </row>
    <row r="31" spans="1:2" x14ac:dyDescent="0.25">
      <c r="A31" s="42" t="s">
        <v>101</v>
      </c>
    </row>
    <row r="32" spans="1:2" x14ac:dyDescent="0.25">
      <c r="B32" s="42" t="s">
        <v>94</v>
      </c>
    </row>
    <row r="33" spans="1:2" x14ac:dyDescent="0.25">
      <c r="B33" s="42" t="s">
        <v>95</v>
      </c>
    </row>
    <row r="34" spans="1:2" x14ac:dyDescent="0.25">
      <c r="B34" s="42" t="s">
        <v>96</v>
      </c>
    </row>
    <row r="36" spans="1:2" x14ac:dyDescent="0.25">
      <c r="A36" s="42" t="s">
        <v>75</v>
      </c>
    </row>
    <row r="37" spans="1:2" x14ac:dyDescent="0.25">
      <c r="B37" s="42" t="s">
        <v>41</v>
      </c>
    </row>
    <row r="38" spans="1:2" x14ac:dyDescent="0.25">
      <c r="B38" s="42" t="s">
        <v>42</v>
      </c>
    </row>
    <row r="39" spans="1:2" x14ac:dyDescent="0.25">
      <c r="B39" s="42" t="s">
        <v>43</v>
      </c>
    </row>
  </sheetData>
  <hyperlinks>
    <hyperlink ref="A3" location="Princ0!A1" display="Princ0 : Logements et personnes immigrés selon la définition retenue"/>
    <hyperlink ref="A6" location="Princ1!A1" display="Princ1 : Résidences principales par nombre de pièces et âge de la personne de référence du logement"/>
    <hyperlink ref="B7" location="Princ1!A41" display="Maisons par nombre de pièces et âge de la personne de référence du logement"/>
    <hyperlink ref="B8" location="Princ1!A81" display="Appartements par nombre de pièces et âge de la personne de référence"/>
    <hyperlink ref="B9" location="Princ1!A121" display="Autres logements par nombre de pièces et âge de la personne de référence du logement"/>
    <hyperlink ref="A11" location="Princ2!A1" display="Princ2 : Résidences principales par nombre de pièces et statut d'occupation de la personne de référence du logement"/>
    <hyperlink ref="B12" location="Princ2!A41" display="Maisons par nombre de pièces et statut d'occupation de la personne de référence du logement"/>
    <hyperlink ref="B13" location="Princ2!A81" display="Appartements par nombre de pièces et statut d'occupation de la personne de référence du logement"/>
    <hyperlink ref="B14" location="Princ2!A121" display="Autres logements par nombre de pièces et statut d'occupation de la personne de référence du logement"/>
    <hyperlink ref="A16" location="Princ3!A1" display="Princ3 : Résidences principales par nombre de pièces et taille du ménage"/>
    <hyperlink ref="B17" location="Princ3!A41" display="Maisons par nombre de pièces et taille du ménage"/>
    <hyperlink ref="B18" location="Princ3!A81" display="Appartements par nombre de pièces et taille du ménage"/>
    <hyperlink ref="B19" location="Princ3!A121" display="Autres logements par nombre de pièces et taille du ménage"/>
    <hyperlink ref="A21" location="Princ5!A1" display="Princ5 : Résidences principales par nombre de pièces et ancienneté d'emménagement"/>
    <hyperlink ref="B22" location="Princ5!A41" display="Maisons par nombre de pièces et ancienneté d'emménagement"/>
    <hyperlink ref="B23" location="Princ5!A81" display="Appartements par nombre de pièces et ancienneté d'emménagement"/>
    <hyperlink ref="B24" location="Princ5!A121" display="Autres logements par nombre de pièces et ancienneté d'emménagement"/>
    <hyperlink ref="A31" location="Princ22!A1" display="Princ22 : Résidences principales par statut d'occupation et âge de la personne de référence du logement"/>
    <hyperlink ref="B32" location="Princ22!A38" display="Maisons par statut d'occupation et âge de la personne de référence du logement"/>
    <hyperlink ref="B33" location="Princ22!A75" display="Appartements par statut d'occupation et âge de la personne de référence du logement"/>
    <hyperlink ref="B34" location="Princ22!A112" display="Autres logements par statut d'occupation et âge de la personne de référence du logement"/>
    <hyperlink ref="A36" location="Princ27!A1" display="Princ27 : Résidences principales par statut d'occupation et présence d'un ascenseur"/>
    <hyperlink ref="B37" location="Princ27!A38" display="Maisons par statut d'occupation et présence d'un ascenseur"/>
    <hyperlink ref="B38" location="Princ27!A75" display="Appartements par statut d'occupation et présence d'un ascenseur"/>
    <hyperlink ref="B39" location="Princ27!A112" display="Autres logements par statut d'occupation et présence d'un ascenseur"/>
    <hyperlink ref="A26" location="Princ15!A1" display="Princ15 : Résidences principales par superficie et catégorie socioprofessionnelle de la personne de référence du logement"/>
    <hyperlink ref="B27" location="Princ15!A47" display="Maisons par nombre de pièces et catégorie socioprofessionnelle de la personne de référence du logement"/>
    <hyperlink ref="B28" location="Princ15!A93" display="Appartements par nombre de pièces et catégorie socioprofessionnelle de la personne de référence du logement"/>
    <hyperlink ref="B29" location="Princ15!A139" display="Autres logements par nombre de pièces et catégorie socioprofessionnelle de la personne de référence du logement"/>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workbookViewId="0"/>
  </sheetViews>
  <sheetFormatPr baseColWidth="10" defaultRowHeight="15" x14ac:dyDescent="0.25"/>
  <cols>
    <col min="1" max="1" width="20.28515625" style="2" bestFit="1" customWidth="1"/>
    <col min="2" max="2" width="30.7109375" style="2" customWidth="1"/>
    <col min="3" max="3" width="31.140625" style="2" customWidth="1"/>
    <col min="4" max="4" width="31" style="2" customWidth="1"/>
    <col min="5" max="5" width="31.85546875" style="2" customWidth="1"/>
    <col min="6" max="6" width="15.28515625" style="2" bestFit="1" customWidth="1"/>
    <col min="7" max="16384" width="11.42578125" style="2"/>
  </cols>
  <sheetData>
    <row r="1" spans="1:6" x14ac:dyDescent="0.25">
      <c r="A1" s="1" t="s">
        <v>68</v>
      </c>
    </row>
    <row r="3" spans="1:6" s="37" customFormat="1" ht="31.5" customHeight="1" x14ac:dyDescent="0.25">
      <c r="B3" s="39" t="s">
        <v>64</v>
      </c>
      <c r="C3" s="40" t="s">
        <v>76</v>
      </c>
      <c r="D3" s="40" t="s">
        <v>77</v>
      </c>
      <c r="E3" s="41" t="s">
        <v>78</v>
      </c>
      <c r="F3" s="38" t="s">
        <v>62</v>
      </c>
    </row>
    <row r="4" spans="1:6" x14ac:dyDescent="0.25">
      <c r="A4" s="29" t="s">
        <v>65</v>
      </c>
      <c r="B4" s="10">
        <v>3762228.65</v>
      </c>
      <c r="C4" s="10">
        <v>3646839.99</v>
      </c>
      <c r="D4" s="10">
        <v>3015638.7</v>
      </c>
      <c r="E4" s="10">
        <v>2378928.48</v>
      </c>
      <c r="F4" s="16">
        <v>28044369.57</v>
      </c>
    </row>
    <row r="5" spans="1:6" x14ac:dyDescent="0.25">
      <c r="A5" s="30" t="s">
        <v>66</v>
      </c>
      <c r="B5" s="4">
        <v>10616232.15</v>
      </c>
      <c r="C5" s="4">
        <v>10214777.720000001</v>
      </c>
      <c r="D5" s="4">
        <v>8214919.5</v>
      </c>
      <c r="E5" s="4">
        <v>6123658.46</v>
      </c>
      <c r="F5" s="17">
        <v>62560657.039999999</v>
      </c>
    </row>
    <row r="6" spans="1:6" x14ac:dyDescent="0.25">
      <c r="A6" s="31" t="s">
        <v>67</v>
      </c>
      <c r="B6" s="36">
        <v>5656101.54</v>
      </c>
      <c r="C6" s="36">
        <v>5515517.7400000002</v>
      </c>
      <c r="D6" s="36">
        <v>4825625.13</v>
      </c>
      <c r="E6" s="36">
        <v>4154408.94</v>
      </c>
      <c r="F6" s="43">
        <v>5656101.54</v>
      </c>
    </row>
    <row r="7" spans="1:6" x14ac:dyDescent="0.25">
      <c r="A7" s="34" t="s">
        <v>69</v>
      </c>
    </row>
    <row r="8" spans="1:6" x14ac:dyDescent="0.25">
      <c r="A8" s="34" t="str">
        <f>IF(1&lt;2,"Lecture : en 2014, "&amp;ROUND(D4,0)&amp;"  logements ont pour personne de référence un individu immigré. Ces logements comptent "&amp;ROUND(D5,0)&amp;" personnes dont "&amp;ROUND(D6,0)&amp;" personnes immigrées.","")</f>
        <v>Lecture : en 2014, 3015639  logements ont pour personne de référence un individu immigré. Ces logements comptent 8214920 personnes dont 4825625 personnes immigrées.</v>
      </c>
    </row>
    <row r="9" spans="1:6" x14ac:dyDescent="0.25">
      <c r="A9" s="35" t="s">
        <v>102</v>
      </c>
    </row>
    <row r="11" spans="1:6" x14ac:dyDescent="0.25">
      <c r="A11" s="34" t="s">
        <v>72</v>
      </c>
    </row>
  </sheetData>
  <pageMargins left="0.7" right="0.7" top="0.75" bottom="0.75" header="0.3" footer="0.3"/>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8"/>
  <sheetViews>
    <sheetView workbookViewId="0"/>
  </sheetViews>
  <sheetFormatPr baseColWidth="10" defaultRowHeight="15" x14ac:dyDescent="0.25"/>
  <cols>
    <col min="1" max="1" width="14.85546875" style="2" bestFit="1" customWidth="1"/>
    <col min="2" max="2" width="15" style="2" bestFit="1" customWidth="1"/>
    <col min="3" max="3" width="11.85546875" style="2" bestFit="1" customWidth="1"/>
    <col min="4" max="8" width="12.85546875" style="2" bestFit="1" customWidth="1"/>
    <col min="9" max="9" width="17.28515625" style="2" customWidth="1"/>
    <col min="10" max="16384" width="11.42578125" style="2"/>
  </cols>
  <sheetData>
    <row r="1" spans="1:9" x14ac:dyDescent="0.25">
      <c r="A1" s="1" t="s">
        <v>97</v>
      </c>
    </row>
    <row r="2" spans="1:9" x14ac:dyDescent="0.25">
      <c r="A2" s="3" t="s">
        <v>59</v>
      </c>
    </row>
    <row r="3" spans="1:9" x14ac:dyDescent="0.25">
      <c r="B3" s="5" t="s">
        <v>12</v>
      </c>
      <c r="C3" s="6" t="s">
        <v>6</v>
      </c>
      <c r="D3" s="6" t="s">
        <v>7</v>
      </c>
      <c r="E3" s="6" t="s">
        <v>8</v>
      </c>
      <c r="F3" s="6" t="s">
        <v>9</v>
      </c>
      <c r="G3" s="6" t="s">
        <v>10</v>
      </c>
      <c r="H3" s="7" t="s">
        <v>11</v>
      </c>
      <c r="I3" s="8" t="s">
        <v>61</v>
      </c>
    </row>
    <row r="4" spans="1:9" x14ac:dyDescent="0.25">
      <c r="A4" s="14" t="s">
        <v>0</v>
      </c>
      <c r="B4" s="9">
        <v>9533.6</v>
      </c>
      <c r="C4" s="10">
        <v>46040.37</v>
      </c>
      <c r="D4" s="10">
        <v>116480.21</v>
      </c>
      <c r="E4" s="10">
        <v>63943.28</v>
      </c>
      <c r="F4" s="10">
        <v>32472.25</v>
      </c>
      <c r="G4" s="10">
        <v>29404.9</v>
      </c>
      <c r="H4" s="11">
        <v>8592.9</v>
      </c>
      <c r="I4" s="16">
        <f>SUM(B4:H4)</f>
        <v>306467.51</v>
      </c>
    </row>
    <row r="5" spans="1:9" x14ac:dyDescent="0.25">
      <c r="A5" s="15" t="s">
        <v>1</v>
      </c>
      <c r="B5" s="12">
        <v>3512.07</v>
      </c>
      <c r="C5" s="4">
        <v>24829.03</v>
      </c>
      <c r="D5" s="4">
        <v>176084.01</v>
      </c>
      <c r="E5" s="4">
        <v>124469.19</v>
      </c>
      <c r="F5" s="4">
        <v>63404.53</v>
      </c>
      <c r="G5" s="4">
        <v>65213.55</v>
      </c>
      <c r="H5" s="13">
        <v>24484</v>
      </c>
      <c r="I5" s="17">
        <f t="shared" ref="I5:I10" si="0">SUM(B5:H5)</f>
        <v>481996.38000000006</v>
      </c>
    </row>
    <row r="6" spans="1:9" x14ac:dyDescent="0.25">
      <c r="A6" s="15" t="s">
        <v>2</v>
      </c>
      <c r="B6" s="12">
        <v>2198.6999999999998</v>
      </c>
      <c r="C6" s="4">
        <v>16546</v>
      </c>
      <c r="D6" s="4">
        <v>227743.97</v>
      </c>
      <c r="E6" s="4">
        <v>221013.01</v>
      </c>
      <c r="F6" s="4">
        <v>111024.9</v>
      </c>
      <c r="G6" s="4">
        <v>120841.41</v>
      </c>
      <c r="H6" s="13">
        <v>49409.8</v>
      </c>
      <c r="I6" s="17">
        <f t="shared" si="0"/>
        <v>748777.79000000015</v>
      </c>
    </row>
    <row r="7" spans="1:9" x14ac:dyDescent="0.25">
      <c r="A7" s="15" t="s">
        <v>3</v>
      </c>
      <c r="B7" s="12">
        <v>1635.92</v>
      </c>
      <c r="C7" s="4">
        <v>7817.91</v>
      </c>
      <c r="D7" s="4">
        <v>157613.96</v>
      </c>
      <c r="E7" s="4">
        <v>252313.74</v>
      </c>
      <c r="F7" s="4">
        <v>136650.92000000001</v>
      </c>
      <c r="G7" s="4">
        <v>136054.10999999999</v>
      </c>
      <c r="H7" s="13">
        <v>48321.33</v>
      </c>
      <c r="I7" s="17">
        <f t="shared" si="0"/>
        <v>740407.8899999999</v>
      </c>
    </row>
    <row r="8" spans="1:9" x14ac:dyDescent="0.25">
      <c r="A8" s="15" t="s">
        <v>4</v>
      </c>
      <c r="B8" s="12">
        <v>692.72</v>
      </c>
      <c r="C8" s="4">
        <v>2994.8</v>
      </c>
      <c r="D8" s="4">
        <v>64910.16</v>
      </c>
      <c r="E8" s="4">
        <v>152987.82999999999</v>
      </c>
      <c r="F8" s="4">
        <v>90975.12</v>
      </c>
      <c r="G8" s="4">
        <v>88488.49</v>
      </c>
      <c r="H8" s="13">
        <v>27356.240000000002</v>
      </c>
      <c r="I8" s="17">
        <f t="shared" si="0"/>
        <v>428405.36</v>
      </c>
    </row>
    <row r="9" spans="1:9" x14ac:dyDescent="0.25">
      <c r="A9" s="15" t="s">
        <v>5</v>
      </c>
      <c r="B9" s="12">
        <v>372.87</v>
      </c>
      <c r="C9" s="4">
        <v>1792.33</v>
      </c>
      <c r="D9" s="4">
        <v>34678.839999999997</v>
      </c>
      <c r="E9" s="4">
        <v>111498.28</v>
      </c>
      <c r="F9" s="4">
        <v>68890.25</v>
      </c>
      <c r="G9" s="4">
        <v>63726.68</v>
      </c>
      <c r="H9" s="13">
        <v>17360.060000000001</v>
      </c>
      <c r="I9" s="17">
        <f t="shared" si="0"/>
        <v>298319.31</v>
      </c>
    </row>
    <row r="10" spans="1:9" x14ac:dyDescent="0.25">
      <c r="A10" s="18" t="s">
        <v>62</v>
      </c>
      <c r="B10" s="19">
        <f>SUM(B4:B9)</f>
        <v>17945.88</v>
      </c>
      <c r="C10" s="20">
        <f t="shared" ref="C10" si="1">SUM(C4:C9)</f>
        <v>100020.44</v>
      </c>
      <c r="D10" s="20">
        <f t="shared" ref="D10" si="2">SUM(D4:D9)</f>
        <v>777511.15</v>
      </c>
      <c r="E10" s="20">
        <f t="shared" ref="E10" si="3">SUM(E4:E9)</f>
        <v>926225.33</v>
      </c>
      <c r="F10" s="20">
        <f t="shared" ref="F10" si="4">SUM(F4:F9)</f>
        <v>503417.97</v>
      </c>
      <c r="G10" s="20">
        <f t="shared" ref="G10" si="5">SUM(G4:G9)</f>
        <v>503729.13999999996</v>
      </c>
      <c r="H10" s="21">
        <f t="shared" ref="H10" si="6">SUM(H4:H9)</f>
        <v>175524.33000000002</v>
      </c>
      <c r="I10" s="22">
        <f t="shared" si="0"/>
        <v>3004374.2399999998</v>
      </c>
    </row>
    <row r="11" spans="1:9" x14ac:dyDescent="0.25">
      <c r="A11" s="34" t="s">
        <v>79</v>
      </c>
      <c r="B11" s="33"/>
      <c r="C11" s="33"/>
      <c r="D11" s="33"/>
      <c r="E11" s="33"/>
      <c r="F11" s="33"/>
      <c r="G11" s="33"/>
      <c r="H11" s="33"/>
      <c r="I11" s="33"/>
    </row>
    <row r="12" spans="1:9" x14ac:dyDescent="0.25">
      <c r="A12" s="34" t="s">
        <v>69</v>
      </c>
      <c r="B12" s="33"/>
      <c r="C12" s="33"/>
      <c r="D12" s="33"/>
      <c r="E12" s="33"/>
      <c r="F12" s="33"/>
      <c r="G12" s="33"/>
      <c r="H12" s="33"/>
      <c r="I12" s="33"/>
    </row>
    <row r="13" spans="1:9" x14ac:dyDescent="0.25">
      <c r="A13" s="35" t="s">
        <v>103</v>
      </c>
      <c r="B13" s="33"/>
      <c r="C13" s="33"/>
      <c r="D13" s="33"/>
      <c r="E13" s="33"/>
      <c r="F13" s="33"/>
      <c r="G13" s="33"/>
      <c r="H13" s="33"/>
      <c r="I13" s="33"/>
    </row>
    <row r="15" spans="1:9" x14ac:dyDescent="0.25">
      <c r="A15" s="3" t="s">
        <v>60</v>
      </c>
    </row>
    <row r="16" spans="1:9" x14ac:dyDescent="0.25">
      <c r="B16" s="5" t="s">
        <v>12</v>
      </c>
      <c r="C16" s="6" t="s">
        <v>6</v>
      </c>
      <c r="D16" s="6" t="s">
        <v>7</v>
      </c>
      <c r="E16" s="6" t="s">
        <v>8</v>
      </c>
      <c r="F16" s="6" t="s">
        <v>9</v>
      </c>
      <c r="G16" s="6" t="s">
        <v>10</v>
      </c>
      <c r="H16" s="7" t="s">
        <v>11</v>
      </c>
      <c r="I16" s="8" t="s">
        <v>61</v>
      </c>
    </row>
    <row r="17" spans="1:9" x14ac:dyDescent="0.25">
      <c r="A17" s="14" t="s">
        <v>0</v>
      </c>
      <c r="B17" s="9">
        <v>131555.53</v>
      </c>
      <c r="C17" s="10">
        <v>326260.67</v>
      </c>
      <c r="D17" s="10">
        <v>363414.07</v>
      </c>
      <c r="E17" s="10">
        <v>198264.66</v>
      </c>
      <c r="F17" s="10">
        <v>111248.41</v>
      </c>
      <c r="G17" s="10">
        <v>95446.28</v>
      </c>
      <c r="H17" s="11">
        <v>79712.27</v>
      </c>
      <c r="I17" s="16">
        <f>SUM(B17:H17)</f>
        <v>1305901.8900000001</v>
      </c>
    </row>
    <row r="18" spans="1:9" x14ac:dyDescent="0.25">
      <c r="A18" s="15" t="s">
        <v>1</v>
      </c>
      <c r="B18" s="12">
        <v>56321.69</v>
      </c>
      <c r="C18" s="4">
        <v>338857.56</v>
      </c>
      <c r="D18" s="4">
        <v>1016584.98</v>
      </c>
      <c r="E18" s="4">
        <v>610627.19999999995</v>
      </c>
      <c r="F18" s="4">
        <v>398275.42</v>
      </c>
      <c r="G18" s="4">
        <v>396500.88</v>
      </c>
      <c r="H18" s="13">
        <v>250606.02</v>
      </c>
      <c r="I18" s="17">
        <f t="shared" ref="I18:I23" si="7">SUM(B18:H18)</f>
        <v>3067773.75</v>
      </c>
    </row>
    <row r="19" spans="1:9" x14ac:dyDescent="0.25">
      <c r="A19" s="15" t="s">
        <v>2</v>
      </c>
      <c r="B19" s="12">
        <v>31803.25</v>
      </c>
      <c r="C19" s="4">
        <v>230307.5</v>
      </c>
      <c r="D19" s="4">
        <v>1333967.33</v>
      </c>
      <c r="E19" s="4">
        <v>1200954.31</v>
      </c>
      <c r="F19" s="4">
        <v>809601.65</v>
      </c>
      <c r="G19" s="4">
        <v>935815.77</v>
      </c>
      <c r="H19" s="13">
        <v>606334.65</v>
      </c>
      <c r="I19" s="17">
        <f t="shared" si="7"/>
        <v>5148784.4600000009</v>
      </c>
    </row>
    <row r="20" spans="1:9" x14ac:dyDescent="0.25">
      <c r="A20" s="15" t="s">
        <v>3</v>
      </c>
      <c r="B20" s="12">
        <v>24812.26</v>
      </c>
      <c r="C20" s="4">
        <v>129165.04</v>
      </c>
      <c r="D20" s="4">
        <v>1264299.67</v>
      </c>
      <c r="E20" s="4">
        <v>1713180.28</v>
      </c>
      <c r="F20" s="4">
        <v>1147662.06</v>
      </c>
      <c r="G20" s="4">
        <v>1322592.1399999999</v>
      </c>
      <c r="H20" s="13">
        <v>713431.09</v>
      </c>
      <c r="I20" s="17">
        <f t="shared" si="7"/>
        <v>6315142.54</v>
      </c>
    </row>
    <row r="21" spans="1:9" x14ac:dyDescent="0.25">
      <c r="A21" s="15" t="s">
        <v>4</v>
      </c>
      <c r="B21" s="12">
        <v>13524.07</v>
      </c>
      <c r="C21" s="4">
        <v>57027.02</v>
      </c>
      <c r="D21" s="4">
        <v>856813.93</v>
      </c>
      <c r="E21" s="4">
        <v>1530487.94</v>
      </c>
      <c r="F21" s="4">
        <v>1019907.69</v>
      </c>
      <c r="G21" s="4">
        <v>1063839.29</v>
      </c>
      <c r="H21" s="13">
        <v>455914.87</v>
      </c>
      <c r="I21" s="17">
        <f t="shared" si="7"/>
        <v>4997514.8099999996</v>
      </c>
    </row>
    <row r="22" spans="1:9" x14ac:dyDescent="0.25">
      <c r="A22" s="15" t="s">
        <v>5</v>
      </c>
      <c r="B22" s="12">
        <v>9041.52</v>
      </c>
      <c r="C22" s="4">
        <v>32717.02</v>
      </c>
      <c r="D22" s="4">
        <v>611401.67000000004</v>
      </c>
      <c r="E22" s="4">
        <v>1471236.41</v>
      </c>
      <c r="F22" s="4">
        <v>900016.86</v>
      </c>
      <c r="G22" s="4">
        <v>849341.77</v>
      </c>
      <c r="H22" s="13">
        <v>331381.18</v>
      </c>
      <c r="I22" s="17">
        <f t="shared" si="7"/>
        <v>4205136.43</v>
      </c>
    </row>
    <row r="23" spans="1:9" x14ac:dyDescent="0.25">
      <c r="A23" s="18" t="s">
        <v>62</v>
      </c>
      <c r="B23" s="19">
        <f>SUM(B17:B22)</f>
        <v>267058.32</v>
      </c>
      <c r="C23" s="20">
        <f t="shared" ref="C23:H23" si="8">SUM(C17:C22)</f>
        <v>1114334.81</v>
      </c>
      <c r="D23" s="20">
        <f t="shared" si="8"/>
        <v>5446481.6499999994</v>
      </c>
      <c r="E23" s="20">
        <f t="shared" si="8"/>
        <v>6724750.8000000007</v>
      </c>
      <c r="F23" s="20">
        <f t="shared" si="8"/>
        <v>4386712.09</v>
      </c>
      <c r="G23" s="20">
        <f t="shared" si="8"/>
        <v>4663536.1300000008</v>
      </c>
      <c r="H23" s="21">
        <f t="shared" si="8"/>
        <v>2437380.08</v>
      </c>
      <c r="I23" s="22">
        <f t="shared" si="7"/>
        <v>25040253.880000003</v>
      </c>
    </row>
    <row r="24" spans="1:9" x14ac:dyDescent="0.25">
      <c r="A24" s="34" t="s">
        <v>80</v>
      </c>
      <c r="B24" s="33"/>
      <c r="C24" s="33"/>
      <c r="D24" s="33"/>
      <c r="E24" s="33"/>
      <c r="F24" s="33"/>
      <c r="G24" s="33"/>
      <c r="H24" s="33"/>
      <c r="I24" s="33"/>
    </row>
    <row r="25" spans="1:9" x14ac:dyDescent="0.25">
      <c r="A25" s="34" t="s">
        <v>69</v>
      </c>
      <c r="B25" s="33"/>
      <c r="C25" s="33"/>
      <c r="D25" s="33"/>
      <c r="E25" s="33"/>
      <c r="F25" s="33"/>
      <c r="G25" s="33"/>
      <c r="H25" s="33"/>
      <c r="I25" s="33"/>
    </row>
    <row r="26" spans="1:9" x14ac:dyDescent="0.25">
      <c r="A26" s="35" t="s">
        <v>103</v>
      </c>
      <c r="B26" s="33"/>
      <c r="C26" s="33"/>
      <c r="D26" s="33"/>
      <c r="E26" s="33"/>
      <c r="F26" s="33"/>
      <c r="G26" s="33"/>
      <c r="H26" s="33"/>
      <c r="I26" s="33"/>
    </row>
    <row r="28" spans="1:9" x14ac:dyDescent="0.25">
      <c r="A28" s="3" t="s">
        <v>63</v>
      </c>
    </row>
    <row r="29" spans="1:9" x14ac:dyDescent="0.25">
      <c r="B29" s="5" t="s">
        <v>12</v>
      </c>
      <c r="C29" s="6" t="s">
        <v>6</v>
      </c>
      <c r="D29" s="6" t="s">
        <v>7</v>
      </c>
      <c r="E29" s="6" t="s">
        <v>8</v>
      </c>
      <c r="F29" s="6" t="s">
        <v>9</v>
      </c>
      <c r="G29" s="6" t="s">
        <v>10</v>
      </c>
      <c r="H29" s="7" t="s">
        <v>11</v>
      </c>
      <c r="I29" s="8" t="s">
        <v>61</v>
      </c>
    </row>
    <row r="30" spans="1:9" x14ac:dyDescent="0.25">
      <c r="A30" s="14" t="s">
        <v>0</v>
      </c>
      <c r="B30" s="9">
        <f t="shared" ref="B30:B36" si="9">B4+B17</f>
        <v>141089.13</v>
      </c>
      <c r="C30" s="10">
        <f t="shared" ref="C30:I30" si="10">C4+C17</f>
        <v>372301.04</v>
      </c>
      <c r="D30" s="10">
        <f t="shared" si="10"/>
        <v>479894.28</v>
      </c>
      <c r="E30" s="10">
        <f t="shared" si="10"/>
        <v>262207.94</v>
      </c>
      <c r="F30" s="10">
        <f t="shared" si="10"/>
        <v>143720.66</v>
      </c>
      <c r="G30" s="10">
        <f t="shared" si="10"/>
        <v>124851.18</v>
      </c>
      <c r="H30" s="11">
        <f t="shared" si="10"/>
        <v>88305.17</v>
      </c>
      <c r="I30" s="16">
        <f t="shared" si="10"/>
        <v>1612369.4000000001</v>
      </c>
    </row>
    <row r="31" spans="1:9" x14ac:dyDescent="0.25">
      <c r="A31" s="15" t="s">
        <v>1</v>
      </c>
      <c r="B31" s="12">
        <f t="shared" si="9"/>
        <v>59833.760000000002</v>
      </c>
      <c r="C31" s="4">
        <f t="shared" ref="C31:I36" si="11">C5+C18</f>
        <v>363686.58999999997</v>
      </c>
      <c r="D31" s="4">
        <f t="shared" si="11"/>
        <v>1192668.99</v>
      </c>
      <c r="E31" s="4">
        <f t="shared" si="11"/>
        <v>735096.3899999999</v>
      </c>
      <c r="F31" s="4">
        <f t="shared" si="11"/>
        <v>461679.94999999995</v>
      </c>
      <c r="G31" s="4">
        <f t="shared" si="11"/>
        <v>461714.43</v>
      </c>
      <c r="H31" s="13">
        <f t="shared" si="11"/>
        <v>275090.02</v>
      </c>
      <c r="I31" s="17">
        <f t="shared" si="11"/>
        <v>3549770.13</v>
      </c>
    </row>
    <row r="32" spans="1:9" x14ac:dyDescent="0.25">
      <c r="A32" s="15" t="s">
        <v>2</v>
      </c>
      <c r="B32" s="12">
        <f t="shared" si="9"/>
        <v>34001.949999999997</v>
      </c>
      <c r="C32" s="4">
        <f t="shared" si="11"/>
        <v>246853.5</v>
      </c>
      <c r="D32" s="4">
        <f t="shared" si="11"/>
        <v>1561711.3</v>
      </c>
      <c r="E32" s="4">
        <f t="shared" si="11"/>
        <v>1421967.32</v>
      </c>
      <c r="F32" s="4">
        <f t="shared" si="11"/>
        <v>920626.55</v>
      </c>
      <c r="G32" s="4">
        <f t="shared" si="11"/>
        <v>1056657.18</v>
      </c>
      <c r="H32" s="13">
        <f t="shared" si="11"/>
        <v>655744.45000000007</v>
      </c>
      <c r="I32" s="17">
        <f t="shared" si="11"/>
        <v>5897562.2500000009</v>
      </c>
    </row>
    <row r="33" spans="1:9" x14ac:dyDescent="0.25">
      <c r="A33" s="15" t="s">
        <v>3</v>
      </c>
      <c r="B33" s="12">
        <f t="shared" si="9"/>
        <v>26448.18</v>
      </c>
      <c r="C33" s="4">
        <f t="shared" si="11"/>
        <v>136982.94999999998</v>
      </c>
      <c r="D33" s="4">
        <f t="shared" si="11"/>
        <v>1421913.63</v>
      </c>
      <c r="E33" s="4">
        <f t="shared" si="11"/>
        <v>1965494.02</v>
      </c>
      <c r="F33" s="4">
        <f t="shared" si="11"/>
        <v>1284312.98</v>
      </c>
      <c r="G33" s="4">
        <f t="shared" si="11"/>
        <v>1458646.25</v>
      </c>
      <c r="H33" s="13">
        <f t="shared" si="11"/>
        <v>761752.41999999993</v>
      </c>
      <c r="I33" s="17">
        <f t="shared" si="11"/>
        <v>7055550.4299999997</v>
      </c>
    </row>
    <row r="34" spans="1:9" x14ac:dyDescent="0.25">
      <c r="A34" s="15" t="s">
        <v>4</v>
      </c>
      <c r="B34" s="12">
        <f t="shared" si="9"/>
        <v>14216.789999999999</v>
      </c>
      <c r="C34" s="4">
        <f t="shared" si="11"/>
        <v>60021.82</v>
      </c>
      <c r="D34" s="4">
        <f t="shared" si="11"/>
        <v>921724.09000000008</v>
      </c>
      <c r="E34" s="4">
        <f t="shared" si="11"/>
        <v>1683475.77</v>
      </c>
      <c r="F34" s="4">
        <f t="shared" si="11"/>
        <v>1110882.81</v>
      </c>
      <c r="G34" s="4">
        <f t="shared" si="11"/>
        <v>1152327.78</v>
      </c>
      <c r="H34" s="13">
        <f t="shared" si="11"/>
        <v>483271.11</v>
      </c>
      <c r="I34" s="17">
        <f t="shared" si="11"/>
        <v>5425920.1699999999</v>
      </c>
    </row>
    <row r="35" spans="1:9" x14ac:dyDescent="0.25">
      <c r="A35" s="15" t="s">
        <v>5</v>
      </c>
      <c r="B35" s="12">
        <f t="shared" si="9"/>
        <v>9414.3900000000012</v>
      </c>
      <c r="C35" s="4">
        <f t="shared" si="11"/>
        <v>34509.35</v>
      </c>
      <c r="D35" s="4">
        <f t="shared" si="11"/>
        <v>646080.51</v>
      </c>
      <c r="E35" s="4">
        <f t="shared" si="11"/>
        <v>1582734.69</v>
      </c>
      <c r="F35" s="4">
        <f t="shared" si="11"/>
        <v>968907.11</v>
      </c>
      <c r="G35" s="4">
        <f t="shared" si="11"/>
        <v>913068.45000000007</v>
      </c>
      <c r="H35" s="13">
        <f t="shared" si="11"/>
        <v>348741.24</v>
      </c>
      <c r="I35" s="17">
        <f t="shared" si="11"/>
        <v>4503455.7399999993</v>
      </c>
    </row>
    <row r="36" spans="1:9" x14ac:dyDescent="0.25">
      <c r="A36" s="18" t="s">
        <v>62</v>
      </c>
      <c r="B36" s="19">
        <f t="shared" si="9"/>
        <v>285004.2</v>
      </c>
      <c r="C36" s="20">
        <f t="shared" si="11"/>
        <v>1214355.25</v>
      </c>
      <c r="D36" s="20">
        <f t="shared" si="11"/>
        <v>6223992.7999999998</v>
      </c>
      <c r="E36" s="20">
        <f t="shared" si="11"/>
        <v>7650976.1300000008</v>
      </c>
      <c r="F36" s="20">
        <f t="shared" si="11"/>
        <v>4890130.0599999996</v>
      </c>
      <c r="G36" s="20">
        <f t="shared" si="11"/>
        <v>5167265.2700000005</v>
      </c>
      <c r="H36" s="21">
        <f t="shared" si="11"/>
        <v>2612904.41</v>
      </c>
      <c r="I36" s="22">
        <f t="shared" si="11"/>
        <v>28044628.120000001</v>
      </c>
    </row>
    <row r="37" spans="1:9" x14ac:dyDescent="0.25">
      <c r="A37" s="34" t="s">
        <v>69</v>
      </c>
      <c r="B37" s="33"/>
      <c r="C37" s="33"/>
      <c r="D37" s="33"/>
      <c r="E37" s="33"/>
      <c r="F37" s="33"/>
      <c r="G37" s="33"/>
      <c r="H37" s="33"/>
      <c r="I37" s="33"/>
    </row>
    <row r="38" spans="1:9" x14ac:dyDescent="0.25">
      <c r="A38" s="35" t="s">
        <v>103</v>
      </c>
      <c r="B38" s="33"/>
      <c r="C38" s="33"/>
      <c r="D38" s="33"/>
      <c r="E38" s="33"/>
      <c r="F38" s="33"/>
      <c r="G38" s="33"/>
      <c r="H38" s="33"/>
      <c r="I38" s="33"/>
    </row>
    <row r="41" spans="1:9" x14ac:dyDescent="0.25">
      <c r="A41" s="1" t="s">
        <v>81</v>
      </c>
    </row>
    <row r="42" spans="1:9" x14ac:dyDescent="0.25">
      <c r="A42" s="3" t="s">
        <v>59</v>
      </c>
    </row>
    <row r="43" spans="1:9" x14ac:dyDescent="0.25">
      <c r="B43" s="5" t="s">
        <v>12</v>
      </c>
      <c r="C43" s="6" t="s">
        <v>6</v>
      </c>
      <c r="D43" s="6" t="s">
        <v>7</v>
      </c>
      <c r="E43" s="6" t="s">
        <v>8</v>
      </c>
      <c r="F43" s="6" t="s">
        <v>9</v>
      </c>
      <c r="G43" s="6" t="s">
        <v>10</v>
      </c>
      <c r="H43" s="7" t="s">
        <v>11</v>
      </c>
      <c r="I43" s="8" t="s">
        <v>61</v>
      </c>
    </row>
    <row r="44" spans="1:9" x14ac:dyDescent="0.25">
      <c r="A44" s="14" t="s">
        <v>0</v>
      </c>
      <c r="B44" s="9">
        <v>116.32</v>
      </c>
      <c r="C44" s="10">
        <v>564.63</v>
      </c>
      <c r="D44" s="10">
        <v>1973.48</v>
      </c>
      <c r="E44" s="10">
        <v>1725.73</v>
      </c>
      <c r="F44" s="10">
        <v>1108.54</v>
      </c>
      <c r="G44" s="10">
        <v>965.67</v>
      </c>
      <c r="H44" s="11">
        <v>303.04000000000002</v>
      </c>
      <c r="I44" s="16">
        <f>SUM(B44:H44)</f>
        <v>6757.41</v>
      </c>
    </row>
    <row r="45" spans="1:9" x14ac:dyDescent="0.25">
      <c r="A45" s="15" t="s">
        <v>1</v>
      </c>
      <c r="B45" s="12">
        <v>63.14</v>
      </c>
      <c r="C45" s="4">
        <v>781.18</v>
      </c>
      <c r="D45" s="4">
        <v>6284.92</v>
      </c>
      <c r="E45" s="4">
        <v>7272.52</v>
      </c>
      <c r="F45" s="4">
        <v>5391.23</v>
      </c>
      <c r="G45" s="4">
        <v>6902.85</v>
      </c>
      <c r="H45" s="13">
        <v>3702.29</v>
      </c>
      <c r="I45" s="17">
        <f t="shared" ref="I45:I50" si="12">SUM(B45:H45)</f>
        <v>30398.129999999997</v>
      </c>
    </row>
    <row r="46" spans="1:9" x14ac:dyDescent="0.25">
      <c r="A46" s="15" t="s">
        <v>2</v>
      </c>
      <c r="B46" s="12">
        <v>125.74</v>
      </c>
      <c r="C46" s="4">
        <v>1301.4100000000001</v>
      </c>
      <c r="D46" s="4">
        <v>20004.189999999999</v>
      </c>
      <c r="E46" s="4">
        <v>29519.13</v>
      </c>
      <c r="F46" s="4">
        <v>22516.95</v>
      </c>
      <c r="G46" s="4">
        <v>31438.28</v>
      </c>
      <c r="H46" s="13">
        <v>16012.67</v>
      </c>
      <c r="I46" s="17">
        <f t="shared" si="12"/>
        <v>120918.37</v>
      </c>
    </row>
    <row r="47" spans="1:9" x14ac:dyDescent="0.25">
      <c r="A47" s="15" t="s">
        <v>3</v>
      </c>
      <c r="B47" s="12">
        <v>206.8</v>
      </c>
      <c r="C47" s="4">
        <v>1300.81</v>
      </c>
      <c r="D47" s="4">
        <v>42925.23</v>
      </c>
      <c r="E47" s="4">
        <v>87441.44</v>
      </c>
      <c r="F47" s="4">
        <v>58680.29</v>
      </c>
      <c r="G47" s="4">
        <v>67872.36</v>
      </c>
      <c r="H47" s="13">
        <v>27648.69</v>
      </c>
      <c r="I47" s="17">
        <f t="shared" si="12"/>
        <v>286075.62</v>
      </c>
    </row>
    <row r="48" spans="1:9" x14ac:dyDescent="0.25">
      <c r="A48" s="15" t="s">
        <v>4</v>
      </c>
      <c r="B48" s="12">
        <v>194.71</v>
      </c>
      <c r="C48" s="4">
        <v>920.97</v>
      </c>
      <c r="D48" s="4">
        <v>36240.9</v>
      </c>
      <c r="E48" s="4">
        <v>96298.7</v>
      </c>
      <c r="F48" s="4">
        <v>62445.01</v>
      </c>
      <c r="G48" s="4">
        <v>64094.18</v>
      </c>
      <c r="H48" s="13">
        <v>20774.02</v>
      </c>
      <c r="I48" s="17">
        <f t="shared" si="12"/>
        <v>280968.49</v>
      </c>
    </row>
    <row r="49" spans="1:9" x14ac:dyDescent="0.25">
      <c r="A49" s="15" t="s">
        <v>5</v>
      </c>
      <c r="B49" s="12">
        <v>195.35</v>
      </c>
      <c r="C49" s="4">
        <v>843.02</v>
      </c>
      <c r="D49" s="4">
        <v>27740.18</v>
      </c>
      <c r="E49" s="4">
        <v>97492.06</v>
      </c>
      <c r="F49" s="4">
        <v>61922.46</v>
      </c>
      <c r="G49" s="4">
        <v>57936.1</v>
      </c>
      <c r="H49" s="13">
        <v>15671.14</v>
      </c>
      <c r="I49" s="17">
        <f t="shared" si="12"/>
        <v>261800.31</v>
      </c>
    </row>
    <row r="50" spans="1:9" x14ac:dyDescent="0.25">
      <c r="A50" s="18" t="s">
        <v>62</v>
      </c>
      <c r="B50" s="19">
        <f>SUM(B44:B49)</f>
        <v>902.06000000000006</v>
      </c>
      <c r="C50" s="20">
        <f t="shared" ref="C50" si="13">SUM(C44:C49)</f>
        <v>5712.02</v>
      </c>
      <c r="D50" s="20">
        <f t="shared" ref="D50" si="14">SUM(D44:D49)</f>
        <v>135168.9</v>
      </c>
      <c r="E50" s="20">
        <f t="shared" ref="E50" si="15">SUM(E44:E49)</f>
        <v>319749.58</v>
      </c>
      <c r="F50" s="20">
        <f t="shared" ref="F50" si="16">SUM(F44:F49)</f>
        <v>212064.48</v>
      </c>
      <c r="G50" s="20">
        <f t="shared" ref="G50" si="17">SUM(G44:G49)</f>
        <v>229209.44</v>
      </c>
      <c r="H50" s="21">
        <f t="shared" ref="H50" si="18">SUM(H44:H49)</f>
        <v>84111.85</v>
      </c>
      <c r="I50" s="22">
        <f t="shared" si="12"/>
        <v>986918.33</v>
      </c>
    </row>
    <row r="51" spans="1:9" x14ac:dyDescent="0.25">
      <c r="A51" s="34" t="s">
        <v>79</v>
      </c>
      <c r="B51" s="33"/>
      <c r="C51" s="33"/>
      <c r="D51" s="33"/>
      <c r="E51" s="33"/>
      <c r="F51" s="33"/>
      <c r="G51" s="33"/>
      <c r="H51" s="33"/>
      <c r="I51" s="33"/>
    </row>
    <row r="52" spans="1:9" x14ac:dyDescent="0.25">
      <c r="A52" s="34" t="s">
        <v>69</v>
      </c>
      <c r="B52" s="33"/>
      <c r="C52" s="33"/>
      <c r="D52" s="33"/>
      <c r="E52" s="33"/>
      <c r="F52" s="33"/>
      <c r="G52" s="33"/>
      <c r="H52" s="33"/>
      <c r="I52" s="33"/>
    </row>
    <row r="53" spans="1:9" x14ac:dyDescent="0.25">
      <c r="A53" s="35" t="s">
        <v>103</v>
      </c>
      <c r="B53" s="33"/>
      <c r="C53" s="33"/>
      <c r="D53" s="33"/>
      <c r="E53" s="33"/>
      <c r="F53" s="33"/>
      <c r="G53" s="33"/>
      <c r="H53" s="33"/>
      <c r="I53" s="33"/>
    </row>
    <row r="55" spans="1:9" x14ac:dyDescent="0.25">
      <c r="A55" s="3" t="s">
        <v>60</v>
      </c>
    </row>
    <row r="56" spans="1:9" x14ac:dyDescent="0.25">
      <c r="B56" s="5" t="s">
        <v>12</v>
      </c>
      <c r="C56" s="6" t="s">
        <v>6</v>
      </c>
      <c r="D56" s="6" t="s">
        <v>7</v>
      </c>
      <c r="E56" s="6" t="s">
        <v>8</v>
      </c>
      <c r="F56" s="6" t="s">
        <v>9</v>
      </c>
      <c r="G56" s="6" t="s">
        <v>10</v>
      </c>
      <c r="H56" s="7" t="s">
        <v>11</v>
      </c>
      <c r="I56" s="8" t="s">
        <v>61</v>
      </c>
    </row>
    <row r="57" spans="1:9" x14ac:dyDescent="0.25">
      <c r="A57" s="14" t="s">
        <v>0</v>
      </c>
      <c r="B57" s="9">
        <v>978.82</v>
      </c>
      <c r="C57" s="10">
        <v>3179.4</v>
      </c>
      <c r="D57" s="10">
        <v>9468.7999999999993</v>
      </c>
      <c r="E57" s="10">
        <v>10558.13</v>
      </c>
      <c r="F57" s="10">
        <v>8041.01</v>
      </c>
      <c r="G57" s="10">
        <v>8200.24</v>
      </c>
      <c r="H57" s="11">
        <v>5022.88</v>
      </c>
      <c r="I57" s="16">
        <f>SUM(B57:H57)</f>
        <v>45449.279999999999</v>
      </c>
    </row>
    <row r="58" spans="1:9" x14ac:dyDescent="0.25">
      <c r="A58" s="15" t="s">
        <v>1</v>
      </c>
      <c r="B58" s="12">
        <v>1629.69</v>
      </c>
      <c r="C58" s="4">
        <v>16559.580000000002</v>
      </c>
      <c r="D58" s="4">
        <v>75884.679999999993</v>
      </c>
      <c r="E58" s="4">
        <v>82481.34</v>
      </c>
      <c r="F58" s="4">
        <v>71922.81</v>
      </c>
      <c r="G58" s="4">
        <v>89848.31</v>
      </c>
      <c r="H58" s="13">
        <v>67027.75</v>
      </c>
      <c r="I58" s="17">
        <f t="shared" ref="I58:I63" si="19">SUM(B58:H58)</f>
        <v>405354.16</v>
      </c>
    </row>
    <row r="59" spans="1:9" x14ac:dyDescent="0.25">
      <c r="A59" s="15" t="s">
        <v>2</v>
      </c>
      <c r="B59" s="12">
        <v>3355.59</v>
      </c>
      <c r="C59" s="4">
        <v>41388.480000000003</v>
      </c>
      <c r="D59" s="4">
        <v>326512.19</v>
      </c>
      <c r="E59" s="4">
        <v>384919.85</v>
      </c>
      <c r="F59" s="4">
        <v>315013.65000000002</v>
      </c>
      <c r="G59" s="4">
        <v>425749.45</v>
      </c>
      <c r="H59" s="13">
        <v>295474.17</v>
      </c>
      <c r="I59" s="17">
        <f t="shared" si="19"/>
        <v>1792413.38</v>
      </c>
    </row>
    <row r="60" spans="1:9" x14ac:dyDescent="0.25">
      <c r="A60" s="15" t="s">
        <v>3</v>
      </c>
      <c r="B60" s="12">
        <v>7550.96</v>
      </c>
      <c r="C60" s="4">
        <v>50476.68</v>
      </c>
      <c r="D60" s="4">
        <v>766629.04</v>
      </c>
      <c r="E60" s="4">
        <v>1122531.6299999999</v>
      </c>
      <c r="F60" s="4">
        <v>824239.97</v>
      </c>
      <c r="G60" s="4">
        <v>984206.73</v>
      </c>
      <c r="H60" s="13">
        <v>518265.03</v>
      </c>
      <c r="I60" s="17">
        <f t="shared" si="19"/>
        <v>4273900.04</v>
      </c>
    </row>
    <row r="61" spans="1:9" x14ac:dyDescent="0.25">
      <c r="A61" s="15" t="s">
        <v>4</v>
      </c>
      <c r="B61" s="12">
        <v>7115.49</v>
      </c>
      <c r="C61" s="4">
        <v>33070.81</v>
      </c>
      <c r="D61" s="4">
        <v>713191.69</v>
      </c>
      <c r="E61" s="4">
        <v>1315792.3700000001</v>
      </c>
      <c r="F61" s="4">
        <v>913443.12</v>
      </c>
      <c r="G61" s="4">
        <v>951120.74</v>
      </c>
      <c r="H61" s="13">
        <v>393184.29</v>
      </c>
      <c r="I61" s="17">
        <f t="shared" si="19"/>
        <v>4326918.51</v>
      </c>
    </row>
    <row r="62" spans="1:9" x14ac:dyDescent="0.25">
      <c r="A62" s="15" t="s">
        <v>5</v>
      </c>
      <c r="B62" s="12">
        <v>6765.64</v>
      </c>
      <c r="C62" s="4">
        <v>24067.9</v>
      </c>
      <c r="D62" s="4">
        <v>574023.02</v>
      </c>
      <c r="E62" s="4">
        <v>1404628.06</v>
      </c>
      <c r="F62" s="4">
        <v>867434.84</v>
      </c>
      <c r="G62" s="4">
        <v>816112.24</v>
      </c>
      <c r="H62" s="13">
        <v>312660.36</v>
      </c>
      <c r="I62" s="17">
        <f t="shared" si="19"/>
        <v>4005692.06</v>
      </c>
    </row>
    <row r="63" spans="1:9" x14ac:dyDescent="0.25">
      <c r="A63" s="18" t="s">
        <v>62</v>
      </c>
      <c r="B63" s="19">
        <f>SUM(B57:B62)</f>
        <v>27396.190000000002</v>
      </c>
      <c r="C63" s="20">
        <f t="shared" ref="C63" si="20">SUM(C57:C62)</f>
        <v>168742.85</v>
      </c>
      <c r="D63" s="20">
        <f t="shared" ref="D63" si="21">SUM(D57:D62)</f>
        <v>2465709.42</v>
      </c>
      <c r="E63" s="20">
        <f t="shared" ref="E63" si="22">SUM(E57:E62)</f>
        <v>4320911.38</v>
      </c>
      <c r="F63" s="20">
        <f t="shared" ref="F63" si="23">SUM(F57:F62)</f>
        <v>3000095.4</v>
      </c>
      <c r="G63" s="20">
        <f t="shared" ref="G63" si="24">SUM(G57:G62)</f>
        <v>3275237.71</v>
      </c>
      <c r="H63" s="21">
        <f t="shared" ref="H63" si="25">SUM(H57:H62)</f>
        <v>1591634.48</v>
      </c>
      <c r="I63" s="22">
        <f t="shared" si="19"/>
        <v>14849727.43</v>
      </c>
    </row>
    <row r="64" spans="1:9" x14ac:dyDescent="0.25">
      <c r="A64" s="34" t="s">
        <v>80</v>
      </c>
      <c r="B64" s="33"/>
      <c r="C64" s="33"/>
      <c r="D64" s="33"/>
      <c r="E64" s="33"/>
      <c r="F64" s="33"/>
      <c r="G64" s="33"/>
      <c r="H64" s="33"/>
      <c r="I64" s="33"/>
    </row>
    <row r="65" spans="1:9" x14ac:dyDescent="0.25">
      <c r="A65" s="34" t="s">
        <v>69</v>
      </c>
      <c r="B65" s="33"/>
      <c r="C65" s="33"/>
      <c r="D65" s="33"/>
      <c r="E65" s="33"/>
      <c r="F65" s="33"/>
      <c r="G65" s="33"/>
      <c r="H65" s="33"/>
      <c r="I65" s="33"/>
    </row>
    <row r="66" spans="1:9" x14ac:dyDescent="0.25">
      <c r="A66" s="35" t="s">
        <v>103</v>
      </c>
      <c r="B66" s="33"/>
      <c r="C66" s="33"/>
      <c r="D66" s="33"/>
      <c r="E66" s="33"/>
      <c r="F66" s="33"/>
      <c r="G66" s="33"/>
      <c r="H66" s="33"/>
      <c r="I66" s="33"/>
    </row>
    <row r="68" spans="1:9" x14ac:dyDescent="0.25">
      <c r="A68" s="3" t="s">
        <v>63</v>
      </c>
    </row>
    <row r="69" spans="1:9" x14ac:dyDescent="0.25">
      <c r="B69" s="5" t="s">
        <v>12</v>
      </c>
      <c r="C69" s="6" t="s">
        <v>6</v>
      </c>
      <c r="D69" s="6" t="s">
        <v>7</v>
      </c>
      <c r="E69" s="6" t="s">
        <v>8</v>
      </c>
      <c r="F69" s="6" t="s">
        <v>9</v>
      </c>
      <c r="G69" s="6" t="s">
        <v>10</v>
      </c>
      <c r="H69" s="7" t="s">
        <v>11</v>
      </c>
      <c r="I69" s="8" t="s">
        <v>61</v>
      </c>
    </row>
    <row r="70" spans="1:9" x14ac:dyDescent="0.25">
      <c r="A70" s="14" t="s">
        <v>0</v>
      </c>
      <c r="B70" s="9">
        <f>B44+B57</f>
        <v>1095.1400000000001</v>
      </c>
      <c r="C70" s="10">
        <f t="shared" ref="C70:I70" si="26">C44+C57</f>
        <v>3744.03</v>
      </c>
      <c r="D70" s="10">
        <f t="shared" si="26"/>
        <v>11442.279999999999</v>
      </c>
      <c r="E70" s="10">
        <f t="shared" si="26"/>
        <v>12283.859999999999</v>
      </c>
      <c r="F70" s="10">
        <f t="shared" si="26"/>
        <v>9149.5499999999993</v>
      </c>
      <c r="G70" s="10">
        <f t="shared" si="26"/>
        <v>9165.91</v>
      </c>
      <c r="H70" s="11">
        <f t="shared" si="26"/>
        <v>5325.92</v>
      </c>
      <c r="I70" s="16">
        <f t="shared" si="26"/>
        <v>52206.69</v>
      </c>
    </row>
    <row r="71" spans="1:9" x14ac:dyDescent="0.25">
      <c r="A71" s="15" t="s">
        <v>1</v>
      </c>
      <c r="B71" s="12">
        <f t="shared" ref="B71:I71" si="27">B45+B58</f>
        <v>1692.8300000000002</v>
      </c>
      <c r="C71" s="4">
        <f t="shared" si="27"/>
        <v>17340.760000000002</v>
      </c>
      <c r="D71" s="4">
        <f t="shared" si="27"/>
        <v>82169.599999999991</v>
      </c>
      <c r="E71" s="4">
        <f t="shared" si="27"/>
        <v>89753.86</v>
      </c>
      <c r="F71" s="4">
        <f t="shared" si="27"/>
        <v>77314.039999999994</v>
      </c>
      <c r="G71" s="4">
        <f t="shared" si="27"/>
        <v>96751.16</v>
      </c>
      <c r="H71" s="13">
        <f t="shared" si="27"/>
        <v>70730.039999999994</v>
      </c>
      <c r="I71" s="17">
        <f t="shared" si="27"/>
        <v>435752.29</v>
      </c>
    </row>
    <row r="72" spans="1:9" x14ac:dyDescent="0.25">
      <c r="A72" s="15" t="s">
        <v>2</v>
      </c>
      <c r="B72" s="12">
        <f t="shared" ref="B72:I72" si="28">B46+B59</f>
        <v>3481.33</v>
      </c>
      <c r="C72" s="4">
        <f t="shared" si="28"/>
        <v>42689.890000000007</v>
      </c>
      <c r="D72" s="4">
        <f t="shared" si="28"/>
        <v>346516.38</v>
      </c>
      <c r="E72" s="4">
        <f t="shared" si="28"/>
        <v>414438.98</v>
      </c>
      <c r="F72" s="4">
        <f t="shared" si="28"/>
        <v>337530.60000000003</v>
      </c>
      <c r="G72" s="4">
        <f t="shared" si="28"/>
        <v>457187.73</v>
      </c>
      <c r="H72" s="13">
        <f t="shared" si="28"/>
        <v>311486.83999999997</v>
      </c>
      <c r="I72" s="17">
        <f t="shared" si="28"/>
        <v>1913331.75</v>
      </c>
    </row>
    <row r="73" spans="1:9" x14ac:dyDescent="0.25">
      <c r="A73" s="15" t="s">
        <v>3</v>
      </c>
      <c r="B73" s="12">
        <f t="shared" ref="B73:I73" si="29">B47+B60</f>
        <v>7757.76</v>
      </c>
      <c r="C73" s="4">
        <f t="shared" si="29"/>
        <v>51777.49</v>
      </c>
      <c r="D73" s="4">
        <f t="shared" si="29"/>
        <v>809554.27</v>
      </c>
      <c r="E73" s="4">
        <f t="shared" si="29"/>
        <v>1209973.0699999998</v>
      </c>
      <c r="F73" s="4">
        <f t="shared" si="29"/>
        <v>882920.26</v>
      </c>
      <c r="G73" s="4">
        <f t="shared" si="29"/>
        <v>1052079.0900000001</v>
      </c>
      <c r="H73" s="13">
        <f t="shared" si="29"/>
        <v>545913.72</v>
      </c>
      <c r="I73" s="17">
        <f t="shared" si="29"/>
        <v>4559975.66</v>
      </c>
    </row>
    <row r="74" spans="1:9" x14ac:dyDescent="0.25">
      <c r="A74" s="15" t="s">
        <v>4</v>
      </c>
      <c r="B74" s="12">
        <f t="shared" ref="B74:I74" si="30">B48+B61</f>
        <v>7310.2</v>
      </c>
      <c r="C74" s="4">
        <f t="shared" si="30"/>
        <v>33991.78</v>
      </c>
      <c r="D74" s="4">
        <f t="shared" si="30"/>
        <v>749432.59</v>
      </c>
      <c r="E74" s="4">
        <f t="shared" si="30"/>
        <v>1412091.07</v>
      </c>
      <c r="F74" s="4">
        <f t="shared" si="30"/>
        <v>975888.13</v>
      </c>
      <c r="G74" s="4">
        <f t="shared" si="30"/>
        <v>1015214.92</v>
      </c>
      <c r="H74" s="13">
        <f t="shared" si="30"/>
        <v>413958.31</v>
      </c>
      <c r="I74" s="17">
        <f t="shared" si="30"/>
        <v>4607887</v>
      </c>
    </row>
    <row r="75" spans="1:9" x14ac:dyDescent="0.25">
      <c r="A75" s="15" t="s">
        <v>5</v>
      </c>
      <c r="B75" s="12">
        <f t="shared" ref="B75:I75" si="31">B49+B62</f>
        <v>6960.9900000000007</v>
      </c>
      <c r="C75" s="4">
        <f t="shared" si="31"/>
        <v>24910.920000000002</v>
      </c>
      <c r="D75" s="4">
        <f t="shared" si="31"/>
        <v>601763.20000000007</v>
      </c>
      <c r="E75" s="4">
        <f t="shared" si="31"/>
        <v>1502120.12</v>
      </c>
      <c r="F75" s="4">
        <f t="shared" si="31"/>
        <v>929357.29999999993</v>
      </c>
      <c r="G75" s="4">
        <f t="shared" si="31"/>
        <v>874048.34</v>
      </c>
      <c r="H75" s="13">
        <f t="shared" si="31"/>
        <v>328331.5</v>
      </c>
      <c r="I75" s="17">
        <f t="shared" si="31"/>
        <v>4267492.37</v>
      </c>
    </row>
    <row r="76" spans="1:9" x14ac:dyDescent="0.25">
      <c r="A76" s="18" t="s">
        <v>62</v>
      </c>
      <c r="B76" s="19">
        <f t="shared" ref="B76:I76" si="32">B50+B63</f>
        <v>28298.250000000004</v>
      </c>
      <c r="C76" s="20">
        <f t="shared" si="32"/>
        <v>174454.87</v>
      </c>
      <c r="D76" s="20">
        <f t="shared" si="32"/>
        <v>2600878.3199999998</v>
      </c>
      <c r="E76" s="20">
        <f t="shared" si="32"/>
        <v>4640660.96</v>
      </c>
      <c r="F76" s="20">
        <f t="shared" si="32"/>
        <v>3212159.88</v>
      </c>
      <c r="G76" s="20">
        <f t="shared" si="32"/>
        <v>3504447.15</v>
      </c>
      <c r="H76" s="21">
        <f t="shared" si="32"/>
        <v>1675746.33</v>
      </c>
      <c r="I76" s="22">
        <f t="shared" si="32"/>
        <v>15836645.76</v>
      </c>
    </row>
    <row r="77" spans="1:9" x14ac:dyDescent="0.25">
      <c r="A77" s="34" t="s">
        <v>69</v>
      </c>
      <c r="B77" s="33"/>
      <c r="C77" s="33"/>
      <c r="D77" s="33"/>
      <c r="E77" s="33"/>
      <c r="F77" s="33"/>
      <c r="G77" s="33"/>
      <c r="H77" s="33"/>
      <c r="I77" s="33"/>
    </row>
    <row r="78" spans="1:9" x14ac:dyDescent="0.25">
      <c r="A78" s="35" t="s">
        <v>103</v>
      </c>
      <c r="B78" s="33"/>
      <c r="C78" s="33"/>
      <c r="D78" s="33"/>
      <c r="E78" s="33"/>
      <c r="F78" s="33"/>
      <c r="G78" s="33"/>
      <c r="H78" s="33"/>
      <c r="I78" s="33"/>
    </row>
    <row r="81" spans="1:9" x14ac:dyDescent="0.25">
      <c r="A81" s="1" t="s">
        <v>82</v>
      </c>
    </row>
    <row r="82" spans="1:9" x14ac:dyDescent="0.25">
      <c r="A82" s="3" t="s">
        <v>59</v>
      </c>
    </row>
    <row r="83" spans="1:9" x14ac:dyDescent="0.25">
      <c r="B83" s="5" t="s">
        <v>12</v>
      </c>
      <c r="C83" s="6" t="s">
        <v>6</v>
      </c>
      <c r="D83" s="6" t="s">
        <v>7</v>
      </c>
      <c r="E83" s="6" t="s">
        <v>8</v>
      </c>
      <c r="F83" s="6" t="s">
        <v>9</v>
      </c>
      <c r="G83" s="6" t="s">
        <v>10</v>
      </c>
      <c r="H83" s="7" t="s">
        <v>11</v>
      </c>
      <c r="I83" s="8" t="s">
        <v>61</v>
      </c>
    </row>
    <row r="84" spans="1:9" x14ac:dyDescent="0.25">
      <c r="A84" s="14" t="s">
        <v>0</v>
      </c>
      <c r="B84" s="9">
        <v>8069.82</v>
      </c>
      <c r="C84" s="10">
        <v>39068.14</v>
      </c>
      <c r="D84" s="10">
        <v>101476.07</v>
      </c>
      <c r="E84" s="10">
        <v>54450.78</v>
      </c>
      <c r="F84" s="10">
        <v>26900.59</v>
      </c>
      <c r="G84" s="10">
        <v>24050.36</v>
      </c>
      <c r="H84" s="11">
        <v>6235.45</v>
      </c>
      <c r="I84" s="16">
        <f>SUM(B84:H84)</f>
        <v>260251.21000000002</v>
      </c>
    </row>
    <row r="85" spans="1:9" x14ac:dyDescent="0.25">
      <c r="A85" s="15" t="s">
        <v>1</v>
      </c>
      <c r="B85" s="12">
        <v>3281.14</v>
      </c>
      <c r="C85" s="4">
        <v>23227.279999999999</v>
      </c>
      <c r="D85" s="4">
        <v>167485.34</v>
      </c>
      <c r="E85" s="4">
        <v>115264.52</v>
      </c>
      <c r="F85" s="4">
        <v>57096.77</v>
      </c>
      <c r="G85" s="4">
        <v>57386.86</v>
      </c>
      <c r="H85" s="13">
        <v>20311.03</v>
      </c>
      <c r="I85" s="17">
        <f t="shared" ref="I85:I90" si="33">SUM(B85:H85)</f>
        <v>444052.94000000006</v>
      </c>
    </row>
    <row r="86" spans="1:9" x14ac:dyDescent="0.25">
      <c r="A86" s="15" t="s">
        <v>2</v>
      </c>
      <c r="B86" s="12">
        <v>2013.32</v>
      </c>
      <c r="C86" s="4">
        <v>14988.78</v>
      </c>
      <c r="D86" s="4">
        <v>206355.48</v>
      </c>
      <c r="E86" s="4">
        <v>189960.03</v>
      </c>
      <c r="F86" s="4">
        <v>87754.39</v>
      </c>
      <c r="G86" s="4">
        <v>88733.88</v>
      </c>
      <c r="H86" s="13">
        <v>33179.22</v>
      </c>
      <c r="I86" s="17">
        <f t="shared" si="33"/>
        <v>622985.1</v>
      </c>
    </row>
    <row r="87" spans="1:9" x14ac:dyDescent="0.25">
      <c r="A87" s="15" t="s">
        <v>3</v>
      </c>
      <c r="B87" s="12">
        <v>1400.45</v>
      </c>
      <c r="C87" s="4">
        <v>6425.38</v>
      </c>
      <c r="D87" s="4">
        <v>113972.47</v>
      </c>
      <c r="E87" s="4">
        <v>163680.26</v>
      </c>
      <c r="F87" s="4">
        <v>77455.61</v>
      </c>
      <c r="G87" s="4">
        <v>67783.929999999993</v>
      </c>
      <c r="H87" s="13">
        <v>20561.25</v>
      </c>
      <c r="I87" s="17">
        <f t="shared" si="33"/>
        <v>451279.35</v>
      </c>
    </row>
    <row r="88" spans="1:9" x14ac:dyDescent="0.25">
      <c r="A88" s="15" t="s">
        <v>4</v>
      </c>
      <c r="B88" s="12">
        <v>481.61</v>
      </c>
      <c r="C88" s="4">
        <v>2036.93</v>
      </c>
      <c r="D88" s="4">
        <v>28405.75</v>
      </c>
      <c r="E88" s="4">
        <v>56153.07</v>
      </c>
      <c r="F88" s="4">
        <v>28219.49</v>
      </c>
      <c r="G88" s="4">
        <v>24196.05</v>
      </c>
      <c r="H88" s="13">
        <v>6533.81</v>
      </c>
      <c r="I88" s="17">
        <f t="shared" si="33"/>
        <v>146026.71</v>
      </c>
    </row>
    <row r="89" spans="1:9" x14ac:dyDescent="0.25">
      <c r="A89" s="15" t="s">
        <v>5</v>
      </c>
      <c r="B89" s="12">
        <v>150.37</v>
      </c>
      <c r="C89" s="4">
        <v>815.3</v>
      </c>
      <c r="D89" s="4">
        <v>6775.65</v>
      </c>
      <c r="E89" s="4">
        <v>13711.54</v>
      </c>
      <c r="F89" s="4">
        <v>6791.95</v>
      </c>
      <c r="G89" s="4">
        <v>5650.68</v>
      </c>
      <c r="H89" s="13">
        <v>1652.12</v>
      </c>
      <c r="I89" s="17">
        <f t="shared" si="33"/>
        <v>35547.610000000008</v>
      </c>
    </row>
    <row r="90" spans="1:9" x14ac:dyDescent="0.25">
      <c r="A90" s="18" t="s">
        <v>62</v>
      </c>
      <c r="B90" s="19">
        <f>SUM(B84:B89)</f>
        <v>15396.710000000001</v>
      </c>
      <c r="C90" s="20">
        <f t="shared" ref="C90" si="34">SUM(C84:C89)</f>
        <v>86561.81</v>
      </c>
      <c r="D90" s="20">
        <f t="shared" ref="D90" si="35">SUM(D84:D89)</f>
        <v>624470.76</v>
      </c>
      <c r="E90" s="20">
        <f t="shared" ref="E90" si="36">SUM(E84:E89)</f>
        <v>593220.19999999995</v>
      </c>
      <c r="F90" s="20">
        <f t="shared" ref="F90" si="37">SUM(F84:F89)</f>
        <v>284218.8</v>
      </c>
      <c r="G90" s="20">
        <f t="shared" ref="G90" si="38">SUM(G84:G89)</f>
        <v>267801.76</v>
      </c>
      <c r="H90" s="21">
        <f t="shared" ref="H90" si="39">SUM(H84:H89)</f>
        <v>88472.87999999999</v>
      </c>
      <c r="I90" s="22">
        <f t="shared" si="33"/>
        <v>1960142.92</v>
      </c>
    </row>
    <row r="91" spans="1:9" x14ac:dyDescent="0.25">
      <c r="A91" s="34" t="s">
        <v>79</v>
      </c>
      <c r="B91" s="33"/>
      <c r="C91" s="33"/>
      <c r="D91" s="33"/>
      <c r="E91" s="33"/>
      <c r="F91" s="33"/>
      <c r="G91" s="33"/>
      <c r="H91" s="33"/>
      <c r="I91" s="33"/>
    </row>
    <row r="92" spans="1:9" x14ac:dyDescent="0.25">
      <c r="A92" s="34" t="s">
        <v>69</v>
      </c>
      <c r="B92" s="33"/>
      <c r="C92" s="33"/>
      <c r="D92" s="33"/>
      <c r="E92" s="33"/>
      <c r="F92" s="33"/>
      <c r="G92" s="33"/>
      <c r="H92" s="33"/>
      <c r="I92" s="33"/>
    </row>
    <row r="93" spans="1:9" x14ac:dyDescent="0.25">
      <c r="A93" s="35" t="s">
        <v>103</v>
      </c>
      <c r="B93" s="33"/>
      <c r="C93" s="33"/>
      <c r="D93" s="33"/>
      <c r="E93" s="33"/>
      <c r="F93" s="33"/>
      <c r="G93" s="33"/>
      <c r="H93" s="33"/>
      <c r="I93" s="33"/>
    </row>
    <row r="95" spans="1:9" x14ac:dyDescent="0.25">
      <c r="A95" s="3" t="s">
        <v>60</v>
      </c>
    </row>
    <row r="96" spans="1:9" x14ac:dyDescent="0.25">
      <c r="B96" s="5" t="s">
        <v>12</v>
      </c>
      <c r="C96" s="6" t="s">
        <v>6</v>
      </c>
      <c r="D96" s="6" t="s">
        <v>7</v>
      </c>
      <c r="E96" s="6" t="s">
        <v>8</v>
      </c>
      <c r="F96" s="6" t="s">
        <v>9</v>
      </c>
      <c r="G96" s="6" t="s">
        <v>10</v>
      </c>
      <c r="H96" s="7" t="s">
        <v>11</v>
      </c>
      <c r="I96" s="8" t="s">
        <v>61</v>
      </c>
    </row>
    <row r="97" spans="1:9" x14ac:dyDescent="0.25">
      <c r="A97" s="14" t="s">
        <v>0</v>
      </c>
      <c r="B97" s="9">
        <v>123573.69</v>
      </c>
      <c r="C97" s="10">
        <v>307240.84000000003</v>
      </c>
      <c r="D97" s="10">
        <v>339087.35</v>
      </c>
      <c r="E97" s="10">
        <v>173847.16</v>
      </c>
      <c r="F97" s="10">
        <v>92213.6</v>
      </c>
      <c r="G97" s="10">
        <v>71609.22</v>
      </c>
      <c r="H97" s="11">
        <v>45974.79</v>
      </c>
      <c r="I97" s="16">
        <f>SUM(B97:H97)</f>
        <v>1153546.6500000001</v>
      </c>
    </row>
    <row r="98" spans="1:9" x14ac:dyDescent="0.25">
      <c r="A98" s="15" t="s">
        <v>1</v>
      </c>
      <c r="B98" s="12">
        <v>53713.71</v>
      </c>
      <c r="C98" s="4">
        <v>319548.63</v>
      </c>
      <c r="D98" s="4">
        <v>935643.09</v>
      </c>
      <c r="E98" s="4">
        <v>522428.94</v>
      </c>
      <c r="F98" s="4">
        <v>321900.53000000003</v>
      </c>
      <c r="G98" s="4">
        <v>301052.31</v>
      </c>
      <c r="H98" s="13">
        <v>175652.9</v>
      </c>
      <c r="I98" s="17">
        <f t="shared" ref="I98:I103" si="40">SUM(B98:H98)</f>
        <v>2629940.11</v>
      </c>
    </row>
    <row r="99" spans="1:9" x14ac:dyDescent="0.25">
      <c r="A99" s="15" t="s">
        <v>2</v>
      </c>
      <c r="B99" s="12">
        <v>28217.24</v>
      </c>
      <c r="C99" s="4">
        <v>187937.41</v>
      </c>
      <c r="D99" s="4">
        <v>1003294.6</v>
      </c>
      <c r="E99" s="4">
        <v>810320.13</v>
      </c>
      <c r="F99" s="4">
        <v>490285.85</v>
      </c>
      <c r="G99" s="4">
        <v>506166.95</v>
      </c>
      <c r="H99" s="13">
        <v>308761.03999999998</v>
      </c>
      <c r="I99" s="17">
        <f t="shared" si="40"/>
        <v>3334983.22</v>
      </c>
    </row>
    <row r="100" spans="1:9" x14ac:dyDescent="0.25">
      <c r="A100" s="15" t="s">
        <v>3</v>
      </c>
      <c r="B100" s="12">
        <v>17134.02</v>
      </c>
      <c r="C100" s="4">
        <v>78207.210000000006</v>
      </c>
      <c r="D100" s="4">
        <v>495430.98</v>
      </c>
      <c r="E100" s="4">
        <v>587232.81999999995</v>
      </c>
      <c r="F100" s="4">
        <v>321248.36</v>
      </c>
      <c r="G100" s="4">
        <v>336412.33</v>
      </c>
      <c r="H100" s="13">
        <v>194065.21</v>
      </c>
      <c r="I100" s="17">
        <f t="shared" si="40"/>
        <v>2029730.9299999997</v>
      </c>
    </row>
    <row r="101" spans="1:9" x14ac:dyDescent="0.25">
      <c r="A101" s="15" t="s">
        <v>4</v>
      </c>
      <c r="B101" s="12">
        <v>6361.71</v>
      </c>
      <c r="C101" s="4">
        <v>23778.73</v>
      </c>
      <c r="D101" s="4">
        <v>142704.29</v>
      </c>
      <c r="E101" s="4">
        <v>213195.26</v>
      </c>
      <c r="F101" s="4">
        <v>105556.1</v>
      </c>
      <c r="G101" s="4">
        <v>111807.56</v>
      </c>
      <c r="H101" s="13">
        <v>62258.05</v>
      </c>
      <c r="I101" s="17">
        <f t="shared" si="40"/>
        <v>665661.69999999995</v>
      </c>
    </row>
    <row r="102" spans="1:9" x14ac:dyDescent="0.25">
      <c r="A102" s="15" t="s">
        <v>5</v>
      </c>
      <c r="B102" s="12">
        <v>2195.1999999999998</v>
      </c>
      <c r="C102" s="4">
        <v>8519.44</v>
      </c>
      <c r="D102" s="4">
        <v>36938.28</v>
      </c>
      <c r="E102" s="4">
        <v>65738.259999999995</v>
      </c>
      <c r="F102" s="4">
        <v>32025.59</v>
      </c>
      <c r="G102" s="4">
        <v>32591.09</v>
      </c>
      <c r="H102" s="13">
        <v>18324.23</v>
      </c>
      <c r="I102" s="17">
        <f t="shared" si="40"/>
        <v>196332.09</v>
      </c>
    </row>
    <row r="103" spans="1:9" x14ac:dyDescent="0.25">
      <c r="A103" s="18" t="s">
        <v>62</v>
      </c>
      <c r="B103" s="19">
        <f>SUM(B97:B102)</f>
        <v>231195.56999999998</v>
      </c>
      <c r="C103" s="20">
        <f t="shared" ref="C103" si="41">SUM(C97:C102)</f>
        <v>925232.25999999989</v>
      </c>
      <c r="D103" s="20">
        <f t="shared" ref="D103" si="42">SUM(D97:D102)</f>
        <v>2953098.59</v>
      </c>
      <c r="E103" s="20">
        <f t="shared" ref="E103" si="43">SUM(E97:E102)</f>
        <v>2372762.5699999994</v>
      </c>
      <c r="F103" s="20">
        <f t="shared" ref="F103" si="44">SUM(F97:F102)</f>
        <v>1363230.03</v>
      </c>
      <c r="G103" s="20">
        <f t="shared" ref="G103" si="45">SUM(G97:G102)</f>
        <v>1359639.4600000002</v>
      </c>
      <c r="H103" s="21">
        <f t="shared" ref="H103" si="46">SUM(H97:H102)</f>
        <v>805036.22</v>
      </c>
      <c r="I103" s="22">
        <f t="shared" si="40"/>
        <v>10010194.700000001</v>
      </c>
    </row>
    <row r="104" spans="1:9" x14ac:dyDescent="0.25">
      <c r="A104" s="34" t="s">
        <v>80</v>
      </c>
      <c r="B104" s="33"/>
      <c r="C104" s="33"/>
      <c r="D104" s="33"/>
      <c r="E104" s="33"/>
      <c r="F104" s="33"/>
      <c r="G104" s="33"/>
      <c r="H104" s="33"/>
      <c r="I104" s="33"/>
    </row>
    <row r="105" spans="1:9" x14ac:dyDescent="0.25">
      <c r="A105" s="34" t="s">
        <v>69</v>
      </c>
      <c r="B105" s="33"/>
      <c r="C105" s="33"/>
      <c r="D105" s="33"/>
      <c r="E105" s="33"/>
      <c r="F105" s="33"/>
      <c r="G105" s="33"/>
      <c r="H105" s="33"/>
      <c r="I105" s="33"/>
    </row>
    <row r="106" spans="1:9" x14ac:dyDescent="0.25">
      <c r="A106" s="35" t="s">
        <v>103</v>
      </c>
      <c r="B106" s="33"/>
      <c r="C106" s="33"/>
      <c r="D106" s="33"/>
      <c r="E106" s="33"/>
      <c r="F106" s="33"/>
      <c r="G106" s="33"/>
      <c r="H106" s="33"/>
      <c r="I106" s="33"/>
    </row>
    <row r="108" spans="1:9" x14ac:dyDescent="0.25">
      <c r="A108" s="3" t="s">
        <v>63</v>
      </c>
    </row>
    <row r="109" spans="1:9" x14ac:dyDescent="0.25">
      <c r="B109" s="5" t="s">
        <v>12</v>
      </c>
      <c r="C109" s="6" t="s">
        <v>6</v>
      </c>
      <c r="D109" s="6" t="s">
        <v>7</v>
      </c>
      <c r="E109" s="6" t="s">
        <v>8</v>
      </c>
      <c r="F109" s="6" t="s">
        <v>9</v>
      </c>
      <c r="G109" s="6" t="s">
        <v>10</v>
      </c>
      <c r="H109" s="7" t="s">
        <v>11</v>
      </c>
      <c r="I109" s="8" t="s">
        <v>61</v>
      </c>
    </row>
    <row r="110" spans="1:9" x14ac:dyDescent="0.25">
      <c r="A110" s="14" t="s">
        <v>0</v>
      </c>
      <c r="B110" s="9">
        <f>B84+B97</f>
        <v>131643.51</v>
      </c>
      <c r="C110" s="10">
        <f t="shared" ref="C110:I110" si="47">C84+C97</f>
        <v>346308.98000000004</v>
      </c>
      <c r="D110" s="10">
        <f t="shared" si="47"/>
        <v>440563.42</v>
      </c>
      <c r="E110" s="10">
        <f t="shared" si="47"/>
        <v>228297.94</v>
      </c>
      <c r="F110" s="10">
        <f t="shared" si="47"/>
        <v>119114.19</v>
      </c>
      <c r="G110" s="10">
        <f t="shared" si="47"/>
        <v>95659.58</v>
      </c>
      <c r="H110" s="11">
        <f t="shared" si="47"/>
        <v>52210.239999999998</v>
      </c>
      <c r="I110" s="16">
        <f t="shared" si="47"/>
        <v>1413797.86</v>
      </c>
    </row>
    <row r="111" spans="1:9" x14ac:dyDescent="0.25">
      <c r="A111" s="15" t="s">
        <v>1</v>
      </c>
      <c r="B111" s="12">
        <f t="shared" ref="B111:I111" si="48">B85+B98</f>
        <v>56994.85</v>
      </c>
      <c r="C111" s="4">
        <f t="shared" si="48"/>
        <v>342775.91000000003</v>
      </c>
      <c r="D111" s="4">
        <f t="shared" si="48"/>
        <v>1103128.43</v>
      </c>
      <c r="E111" s="4">
        <f t="shared" si="48"/>
        <v>637693.46</v>
      </c>
      <c r="F111" s="4">
        <f t="shared" si="48"/>
        <v>378997.30000000005</v>
      </c>
      <c r="G111" s="4">
        <f t="shared" si="48"/>
        <v>358439.17</v>
      </c>
      <c r="H111" s="13">
        <f t="shared" si="48"/>
        <v>195963.93</v>
      </c>
      <c r="I111" s="17">
        <f t="shared" si="48"/>
        <v>3073993.05</v>
      </c>
    </row>
    <row r="112" spans="1:9" x14ac:dyDescent="0.25">
      <c r="A112" s="15" t="s">
        <v>2</v>
      </c>
      <c r="B112" s="12">
        <f t="shared" ref="B112:I112" si="49">B86+B99</f>
        <v>30230.560000000001</v>
      </c>
      <c r="C112" s="4">
        <f t="shared" si="49"/>
        <v>202926.19</v>
      </c>
      <c r="D112" s="4">
        <f t="shared" si="49"/>
        <v>1209650.08</v>
      </c>
      <c r="E112" s="4">
        <f t="shared" si="49"/>
        <v>1000280.16</v>
      </c>
      <c r="F112" s="4">
        <f t="shared" si="49"/>
        <v>578040.24</v>
      </c>
      <c r="G112" s="4">
        <f t="shared" si="49"/>
        <v>594900.83000000007</v>
      </c>
      <c r="H112" s="13">
        <f t="shared" si="49"/>
        <v>341940.26</v>
      </c>
      <c r="I112" s="17">
        <f t="shared" si="49"/>
        <v>3957968.3200000003</v>
      </c>
    </row>
    <row r="113" spans="1:9" x14ac:dyDescent="0.25">
      <c r="A113" s="15" t="s">
        <v>3</v>
      </c>
      <c r="B113" s="12">
        <f t="shared" ref="B113:I113" si="50">B87+B100</f>
        <v>18534.47</v>
      </c>
      <c r="C113" s="4">
        <f t="shared" si="50"/>
        <v>84632.590000000011</v>
      </c>
      <c r="D113" s="4">
        <f t="shared" si="50"/>
        <v>609403.44999999995</v>
      </c>
      <c r="E113" s="4">
        <f t="shared" si="50"/>
        <v>750913.08</v>
      </c>
      <c r="F113" s="4">
        <f t="shared" si="50"/>
        <v>398703.97</v>
      </c>
      <c r="G113" s="4">
        <f t="shared" si="50"/>
        <v>404196.26</v>
      </c>
      <c r="H113" s="13">
        <f t="shared" si="50"/>
        <v>214626.46</v>
      </c>
      <c r="I113" s="17">
        <f t="shared" si="50"/>
        <v>2481010.2799999998</v>
      </c>
    </row>
    <row r="114" spans="1:9" x14ac:dyDescent="0.25">
      <c r="A114" s="15" t="s">
        <v>4</v>
      </c>
      <c r="B114" s="12">
        <f t="shared" ref="B114:I114" si="51">B88+B101</f>
        <v>6843.32</v>
      </c>
      <c r="C114" s="4">
        <f t="shared" si="51"/>
        <v>25815.66</v>
      </c>
      <c r="D114" s="4">
        <f t="shared" si="51"/>
        <v>171110.04</v>
      </c>
      <c r="E114" s="4">
        <f t="shared" si="51"/>
        <v>269348.33</v>
      </c>
      <c r="F114" s="4">
        <f t="shared" si="51"/>
        <v>133775.59</v>
      </c>
      <c r="G114" s="4">
        <f t="shared" si="51"/>
        <v>136003.60999999999</v>
      </c>
      <c r="H114" s="13">
        <f t="shared" si="51"/>
        <v>68791.86</v>
      </c>
      <c r="I114" s="17">
        <f t="shared" si="51"/>
        <v>811688.40999999992</v>
      </c>
    </row>
    <row r="115" spans="1:9" x14ac:dyDescent="0.25">
      <c r="A115" s="15" t="s">
        <v>5</v>
      </c>
      <c r="B115" s="12">
        <f t="shared" ref="B115:I115" si="52">B89+B102</f>
        <v>2345.5699999999997</v>
      </c>
      <c r="C115" s="4">
        <f t="shared" si="52"/>
        <v>9334.74</v>
      </c>
      <c r="D115" s="4">
        <f t="shared" si="52"/>
        <v>43713.93</v>
      </c>
      <c r="E115" s="4">
        <f t="shared" si="52"/>
        <v>79449.799999999988</v>
      </c>
      <c r="F115" s="4">
        <f t="shared" si="52"/>
        <v>38817.54</v>
      </c>
      <c r="G115" s="4">
        <f t="shared" si="52"/>
        <v>38241.770000000004</v>
      </c>
      <c r="H115" s="13">
        <f t="shared" si="52"/>
        <v>19976.349999999999</v>
      </c>
      <c r="I115" s="17">
        <f t="shared" si="52"/>
        <v>231879.7</v>
      </c>
    </row>
    <row r="116" spans="1:9" x14ac:dyDescent="0.25">
      <c r="A116" s="18" t="s">
        <v>62</v>
      </c>
      <c r="B116" s="19">
        <f t="shared" ref="B116:I116" si="53">B90+B103</f>
        <v>246592.27999999997</v>
      </c>
      <c r="C116" s="20">
        <f t="shared" si="53"/>
        <v>1011794.0699999998</v>
      </c>
      <c r="D116" s="20">
        <f t="shared" si="53"/>
        <v>3577569.3499999996</v>
      </c>
      <c r="E116" s="20">
        <f t="shared" si="53"/>
        <v>2965982.7699999996</v>
      </c>
      <c r="F116" s="20">
        <f t="shared" si="53"/>
        <v>1647448.83</v>
      </c>
      <c r="G116" s="20">
        <f t="shared" si="53"/>
        <v>1627441.2200000002</v>
      </c>
      <c r="H116" s="21">
        <f t="shared" si="53"/>
        <v>893509.1</v>
      </c>
      <c r="I116" s="22">
        <f t="shared" si="53"/>
        <v>11970337.620000001</v>
      </c>
    </row>
    <row r="117" spans="1:9" x14ac:dyDescent="0.25">
      <c r="A117" s="34" t="s">
        <v>69</v>
      </c>
      <c r="B117" s="33"/>
      <c r="C117" s="33"/>
      <c r="D117" s="33"/>
      <c r="E117" s="33"/>
      <c r="F117" s="33"/>
      <c r="G117" s="33"/>
      <c r="H117" s="33"/>
      <c r="I117" s="33"/>
    </row>
    <row r="118" spans="1:9" x14ac:dyDescent="0.25">
      <c r="A118" s="35" t="s">
        <v>103</v>
      </c>
      <c r="B118" s="33"/>
      <c r="C118" s="33"/>
      <c r="D118" s="33"/>
      <c r="E118" s="33"/>
      <c r="F118" s="33"/>
      <c r="G118" s="33"/>
      <c r="H118" s="33"/>
      <c r="I118" s="33"/>
    </row>
    <row r="121" spans="1:9" x14ac:dyDescent="0.25">
      <c r="A121" s="1" t="s">
        <v>83</v>
      </c>
    </row>
    <row r="122" spans="1:9" x14ac:dyDescent="0.25">
      <c r="A122" s="3" t="s">
        <v>59</v>
      </c>
    </row>
    <row r="123" spans="1:9" x14ac:dyDescent="0.25">
      <c r="B123" s="5" t="s">
        <v>12</v>
      </c>
      <c r="C123" s="6" t="s">
        <v>6</v>
      </c>
      <c r="D123" s="6" t="s">
        <v>7</v>
      </c>
      <c r="E123" s="6" t="s">
        <v>8</v>
      </c>
      <c r="F123" s="6" t="s">
        <v>9</v>
      </c>
      <c r="G123" s="6" t="s">
        <v>10</v>
      </c>
      <c r="H123" s="7" t="s">
        <v>11</v>
      </c>
      <c r="I123" s="8" t="s">
        <v>61</v>
      </c>
    </row>
    <row r="124" spans="1:9" x14ac:dyDescent="0.25">
      <c r="A124" s="14" t="s">
        <v>0</v>
      </c>
      <c r="B124" s="9">
        <v>1347.47</v>
      </c>
      <c r="C124" s="10">
        <v>6407.6</v>
      </c>
      <c r="D124" s="10">
        <v>13030.67</v>
      </c>
      <c r="E124" s="10">
        <v>7766.77</v>
      </c>
      <c r="F124" s="10">
        <v>4463.1099999999997</v>
      </c>
      <c r="G124" s="10">
        <v>4388.88</v>
      </c>
      <c r="H124" s="11">
        <v>2054.41</v>
      </c>
      <c r="I124" s="16">
        <f>SUM(B124:H124)</f>
        <v>39458.910000000003</v>
      </c>
    </row>
    <row r="125" spans="1:9" x14ac:dyDescent="0.25">
      <c r="A125" s="15" t="s">
        <v>1</v>
      </c>
      <c r="B125" s="12">
        <v>167.8</v>
      </c>
      <c r="C125" s="4">
        <v>820.57</v>
      </c>
      <c r="D125" s="4">
        <v>2313.75</v>
      </c>
      <c r="E125" s="4">
        <v>1932.15</v>
      </c>
      <c r="F125" s="4">
        <v>916.53</v>
      </c>
      <c r="G125" s="4">
        <v>923.84</v>
      </c>
      <c r="H125" s="13">
        <v>470.68</v>
      </c>
      <c r="I125" s="17">
        <f t="shared" ref="I125:I130" si="54">SUM(B125:H125)</f>
        <v>7545.3200000000006</v>
      </c>
    </row>
    <row r="126" spans="1:9" x14ac:dyDescent="0.25">
      <c r="A126" s="15" t="s">
        <v>2</v>
      </c>
      <c r="B126" s="12">
        <v>59.65</v>
      </c>
      <c r="C126" s="4">
        <v>255.81</v>
      </c>
      <c r="D126" s="4">
        <v>1384.29</v>
      </c>
      <c r="E126" s="4">
        <v>1533.86</v>
      </c>
      <c r="F126" s="4">
        <v>753.56</v>
      </c>
      <c r="G126" s="4">
        <v>669.26</v>
      </c>
      <c r="H126" s="13">
        <v>217.91</v>
      </c>
      <c r="I126" s="17">
        <f t="shared" si="54"/>
        <v>4874.3399999999992</v>
      </c>
    </row>
    <row r="127" spans="1:9" x14ac:dyDescent="0.25">
      <c r="A127" s="15" t="s">
        <v>3</v>
      </c>
      <c r="B127" s="12">
        <v>28.66</v>
      </c>
      <c r="C127" s="4">
        <v>91.72</v>
      </c>
      <c r="D127" s="4">
        <v>716.26</v>
      </c>
      <c r="E127" s="4">
        <v>1192.04</v>
      </c>
      <c r="F127" s="4">
        <v>515.02</v>
      </c>
      <c r="G127" s="4">
        <v>397.82</v>
      </c>
      <c r="H127" s="13">
        <v>111.39</v>
      </c>
      <c r="I127" s="17">
        <f t="shared" si="54"/>
        <v>3052.91</v>
      </c>
    </row>
    <row r="128" spans="1:9" x14ac:dyDescent="0.25">
      <c r="A128" s="15" t="s">
        <v>4</v>
      </c>
      <c r="B128" s="12">
        <v>16.399999999999999</v>
      </c>
      <c r="C128" s="4">
        <v>36.9</v>
      </c>
      <c r="D128" s="4">
        <v>263.51</v>
      </c>
      <c r="E128" s="4">
        <v>536.05999999999995</v>
      </c>
      <c r="F128" s="4">
        <v>310.61</v>
      </c>
      <c r="G128" s="4">
        <v>198.26</v>
      </c>
      <c r="H128" s="13">
        <v>48.4</v>
      </c>
      <c r="I128" s="17">
        <f t="shared" si="54"/>
        <v>1410.14</v>
      </c>
    </row>
    <row r="129" spans="1:9" x14ac:dyDescent="0.25">
      <c r="A129" s="15" t="s">
        <v>5</v>
      </c>
      <c r="B129" s="12">
        <v>27.14</v>
      </c>
      <c r="C129" s="4">
        <v>134.01</v>
      </c>
      <c r="D129" s="4">
        <v>163.01</v>
      </c>
      <c r="E129" s="4">
        <v>294.68</v>
      </c>
      <c r="F129" s="4">
        <v>175.84</v>
      </c>
      <c r="G129" s="4">
        <v>139.9</v>
      </c>
      <c r="H129" s="13">
        <v>36.79</v>
      </c>
      <c r="I129" s="17">
        <f t="shared" si="54"/>
        <v>971.36999999999989</v>
      </c>
    </row>
    <row r="130" spans="1:9" x14ac:dyDescent="0.25">
      <c r="A130" s="18" t="s">
        <v>62</v>
      </c>
      <c r="B130" s="19">
        <f>SUM(B124:B129)</f>
        <v>1647.1200000000003</v>
      </c>
      <c r="C130" s="20">
        <f t="shared" ref="C130" si="55">SUM(C124:C129)</f>
        <v>7746.6100000000006</v>
      </c>
      <c r="D130" s="20">
        <f t="shared" ref="D130" si="56">SUM(D124:D129)</f>
        <v>17871.489999999994</v>
      </c>
      <c r="E130" s="20">
        <f t="shared" ref="E130" si="57">SUM(E124:E129)</f>
        <v>13255.56</v>
      </c>
      <c r="F130" s="20">
        <f t="shared" ref="F130" si="58">SUM(F124:F129)</f>
        <v>7134.6699999999992</v>
      </c>
      <c r="G130" s="20">
        <f t="shared" ref="G130" si="59">SUM(G124:G129)</f>
        <v>6717.96</v>
      </c>
      <c r="H130" s="21">
        <f t="shared" ref="H130" si="60">SUM(H124:H129)</f>
        <v>2939.5799999999995</v>
      </c>
      <c r="I130" s="22">
        <f t="shared" si="54"/>
        <v>57312.989999999991</v>
      </c>
    </row>
    <row r="131" spans="1:9" x14ac:dyDescent="0.25">
      <c r="A131" s="34" t="s">
        <v>79</v>
      </c>
      <c r="B131" s="33"/>
      <c r="C131" s="33"/>
      <c r="D131" s="33"/>
      <c r="E131" s="33"/>
      <c r="F131" s="33"/>
      <c r="G131" s="33"/>
      <c r="H131" s="33"/>
      <c r="I131" s="33"/>
    </row>
    <row r="132" spans="1:9" x14ac:dyDescent="0.25">
      <c r="A132" s="34" t="s">
        <v>69</v>
      </c>
      <c r="B132" s="33"/>
      <c r="C132" s="33"/>
      <c r="D132" s="33"/>
      <c r="E132" s="33"/>
      <c r="F132" s="33"/>
      <c r="G132" s="33"/>
      <c r="H132" s="33"/>
      <c r="I132" s="33"/>
    </row>
    <row r="133" spans="1:9" x14ac:dyDescent="0.25">
      <c r="A133" s="35" t="s">
        <v>103</v>
      </c>
      <c r="B133" s="33"/>
      <c r="C133" s="33"/>
      <c r="D133" s="33"/>
      <c r="E133" s="33"/>
      <c r="F133" s="33"/>
      <c r="G133" s="33"/>
      <c r="H133" s="33"/>
      <c r="I133" s="33"/>
    </row>
    <row r="135" spans="1:9" x14ac:dyDescent="0.25">
      <c r="A135" s="3" t="s">
        <v>60</v>
      </c>
    </row>
    <row r="136" spans="1:9" x14ac:dyDescent="0.25">
      <c r="B136" s="5" t="s">
        <v>12</v>
      </c>
      <c r="C136" s="6" t="s">
        <v>6</v>
      </c>
      <c r="D136" s="6" t="s">
        <v>7</v>
      </c>
      <c r="E136" s="6" t="s">
        <v>8</v>
      </c>
      <c r="F136" s="6" t="s">
        <v>9</v>
      </c>
      <c r="G136" s="6" t="s">
        <v>10</v>
      </c>
      <c r="H136" s="7" t="s">
        <v>11</v>
      </c>
      <c r="I136" s="8" t="s">
        <v>61</v>
      </c>
    </row>
    <row r="137" spans="1:9" x14ac:dyDescent="0.25">
      <c r="A137" s="14" t="s">
        <v>0</v>
      </c>
      <c r="B137" s="9">
        <v>7003.03</v>
      </c>
      <c r="C137" s="10">
        <v>15840.43</v>
      </c>
      <c r="D137" s="10">
        <v>14857.93</v>
      </c>
      <c r="E137" s="10">
        <v>13859.37</v>
      </c>
      <c r="F137" s="10">
        <v>10993.79</v>
      </c>
      <c r="G137" s="10">
        <v>15636.82</v>
      </c>
      <c r="H137" s="11">
        <v>28714.6</v>
      </c>
      <c r="I137" s="16">
        <f>SUM(B137:H137)</f>
        <v>106905.97</v>
      </c>
    </row>
    <row r="138" spans="1:9" x14ac:dyDescent="0.25">
      <c r="A138" s="15" t="s">
        <v>1</v>
      </c>
      <c r="B138" s="12">
        <v>978.29</v>
      </c>
      <c r="C138" s="4">
        <v>2749.35</v>
      </c>
      <c r="D138" s="4">
        <v>5057.21</v>
      </c>
      <c r="E138" s="4">
        <v>5716.91</v>
      </c>
      <c r="F138" s="4">
        <v>4452.09</v>
      </c>
      <c r="G138" s="4">
        <v>5600.26</v>
      </c>
      <c r="H138" s="13">
        <v>7925.37</v>
      </c>
      <c r="I138" s="17">
        <f t="shared" ref="I138:I143" si="61">SUM(B138:H138)</f>
        <v>32479.48</v>
      </c>
    </row>
    <row r="139" spans="1:9" x14ac:dyDescent="0.25">
      <c r="A139" s="15" t="s">
        <v>2</v>
      </c>
      <c r="B139" s="12">
        <v>230.42</v>
      </c>
      <c r="C139" s="4">
        <v>981.61</v>
      </c>
      <c r="D139" s="4">
        <v>4160.54</v>
      </c>
      <c r="E139" s="4">
        <v>5714.33</v>
      </c>
      <c r="F139" s="4">
        <v>4302.1499999999996</v>
      </c>
      <c r="G139" s="4">
        <v>3899.36</v>
      </c>
      <c r="H139" s="13">
        <v>2099.44</v>
      </c>
      <c r="I139" s="17">
        <f t="shared" si="61"/>
        <v>21387.85</v>
      </c>
    </row>
    <row r="140" spans="1:9" x14ac:dyDescent="0.25">
      <c r="A140" s="15" t="s">
        <v>3</v>
      </c>
      <c r="B140" s="12">
        <v>127.28</v>
      </c>
      <c r="C140" s="4">
        <v>481.14</v>
      </c>
      <c r="D140" s="4">
        <v>2239.66</v>
      </c>
      <c r="E140" s="4">
        <v>3415.82</v>
      </c>
      <c r="F140" s="4">
        <v>2173.73</v>
      </c>
      <c r="G140" s="4">
        <v>1973.07</v>
      </c>
      <c r="H140" s="13">
        <v>1100.8499999999999</v>
      </c>
      <c r="I140" s="17">
        <f t="shared" si="61"/>
        <v>11511.55</v>
      </c>
    </row>
    <row r="141" spans="1:9" x14ac:dyDescent="0.25">
      <c r="A141" s="15" t="s">
        <v>4</v>
      </c>
      <c r="B141" s="12">
        <v>46.87</v>
      </c>
      <c r="C141" s="4">
        <v>177.47</v>
      </c>
      <c r="D141" s="4">
        <v>917.95</v>
      </c>
      <c r="E141" s="4">
        <v>1500.31</v>
      </c>
      <c r="F141" s="4">
        <v>908.47</v>
      </c>
      <c r="G141" s="4">
        <v>911</v>
      </c>
      <c r="H141" s="13">
        <v>472.52</v>
      </c>
      <c r="I141" s="17">
        <f t="shared" si="61"/>
        <v>4934.59</v>
      </c>
    </row>
    <row r="142" spans="1:9" x14ac:dyDescent="0.25">
      <c r="A142" s="15" t="s">
        <v>5</v>
      </c>
      <c r="B142" s="12">
        <v>80.69</v>
      </c>
      <c r="C142" s="4">
        <v>129.68</v>
      </c>
      <c r="D142" s="4">
        <v>440.37</v>
      </c>
      <c r="E142" s="4">
        <v>870.09</v>
      </c>
      <c r="F142" s="4">
        <v>556.42999999999995</v>
      </c>
      <c r="G142" s="4">
        <v>638.42999999999995</v>
      </c>
      <c r="H142" s="13">
        <v>396.6</v>
      </c>
      <c r="I142" s="17">
        <f t="shared" si="61"/>
        <v>3112.2899999999995</v>
      </c>
    </row>
    <row r="143" spans="1:9" x14ac:dyDescent="0.25">
      <c r="A143" s="18" t="s">
        <v>62</v>
      </c>
      <c r="B143" s="19">
        <f>SUM(B137:B142)</f>
        <v>8466.5800000000017</v>
      </c>
      <c r="C143" s="20">
        <f t="shared" ref="C143" si="62">SUM(C137:C142)</f>
        <v>20359.68</v>
      </c>
      <c r="D143" s="20">
        <f t="shared" ref="D143" si="63">SUM(D137:D142)</f>
        <v>27673.66</v>
      </c>
      <c r="E143" s="20">
        <f t="shared" ref="E143" si="64">SUM(E137:E142)</f>
        <v>31076.83</v>
      </c>
      <c r="F143" s="20">
        <f t="shared" ref="F143" si="65">SUM(F137:F142)</f>
        <v>23386.66</v>
      </c>
      <c r="G143" s="20">
        <f t="shared" ref="G143" si="66">SUM(G137:G142)</f>
        <v>28658.940000000002</v>
      </c>
      <c r="H143" s="21">
        <f t="shared" ref="H143" si="67">SUM(H137:H142)</f>
        <v>40709.379999999997</v>
      </c>
      <c r="I143" s="22">
        <f t="shared" si="61"/>
        <v>180331.73</v>
      </c>
    </row>
    <row r="144" spans="1:9" x14ac:dyDescent="0.25">
      <c r="A144" s="34" t="s">
        <v>80</v>
      </c>
      <c r="B144" s="33"/>
      <c r="C144" s="33"/>
      <c r="D144" s="33"/>
      <c r="E144" s="33"/>
      <c r="F144" s="33"/>
      <c r="G144" s="33"/>
      <c r="H144" s="33"/>
      <c r="I144" s="33"/>
    </row>
    <row r="145" spans="1:9" x14ac:dyDescent="0.25">
      <c r="A145" s="34" t="s">
        <v>69</v>
      </c>
      <c r="B145" s="33"/>
      <c r="C145" s="33"/>
      <c r="D145" s="33"/>
      <c r="E145" s="33"/>
      <c r="F145" s="33"/>
      <c r="G145" s="33"/>
      <c r="H145" s="33"/>
      <c r="I145" s="33"/>
    </row>
    <row r="146" spans="1:9" x14ac:dyDescent="0.25">
      <c r="A146" s="35" t="s">
        <v>103</v>
      </c>
      <c r="B146" s="33"/>
      <c r="C146" s="33"/>
      <c r="D146" s="33"/>
      <c r="E146" s="33"/>
      <c r="F146" s="33"/>
      <c r="G146" s="33"/>
      <c r="H146" s="33"/>
      <c r="I146" s="33"/>
    </row>
    <row r="148" spans="1:9" x14ac:dyDescent="0.25">
      <c r="A148" s="3" t="s">
        <v>63</v>
      </c>
    </row>
    <row r="149" spans="1:9" x14ac:dyDescent="0.25">
      <c r="B149" s="5" t="s">
        <v>12</v>
      </c>
      <c r="C149" s="6" t="s">
        <v>6</v>
      </c>
      <c r="D149" s="6" t="s">
        <v>7</v>
      </c>
      <c r="E149" s="6" t="s">
        <v>8</v>
      </c>
      <c r="F149" s="6" t="s">
        <v>9</v>
      </c>
      <c r="G149" s="6" t="s">
        <v>10</v>
      </c>
      <c r="H149" s="7" t="s">
        <v>11</v>
      </c>
      <c r="I149" s="8" t="s">
        <v>61</v>
      </c>
    </row>
    <row r="150" spans="1:9" x14ac:dyDescent="0.25">
      <c r="A150" s="14" t="s">
        <v>0</v>
      </c>
      <c r="B150" s="9">
        <f>B124+B137</f>
        <v>8350.5</v>
      </c>
      <c r="C150" s="10">
        <f t="shared" ref="C150:I150" si="68">C124+C137</f>
        <v>22248.03</v>
      </c>
      <c r="D150" s="10">
        <f t="shared" si="68"/>
        <v>27888.6</v>
      </c>
      <c r="E150" s="10">
        <f t="shared" si="68"/>
        <v>21626.14</v>
      </c>
      <c r="F150" s="10">
        <f t="shared" si="68"/>
        <v>15456.900000000001</v>
      </c>
      <c r="G150" s="10">
        <f t="shared" si="68"/>
        <v>20025.7</v>
      </c>
      <c r="H150" s="11">
        <f t="shared" si="68"/>
        <v>30769.01</v>
      </c>
      <c r="I150" s="16">
        <f t="shared" si="68"/>
        <v>146364.88</v>
      </c>
    </row>
    <row r="151" spans="1:9" x14ac:dyDescent="0.25">
      <c r="A151" s="15" t="s">
        <v>1</v>
      </c>
      <c r="B151" s="12">
        <f t="shared" ref="B151:I151" si="69">B125+B138</f>
        <v>1146.0899999999999</v>
      </c>
      <c r="C151" s="4">
        <f t="shared" si="69"/>
        <v>3569.92</v>
      </c>
      <c r="D151" s="4">
        <f t="shared" si="69"/>
        <v>7370.96</v>
      </c>
      <c r="E151" s="4">
        <f t="shared" si="69"/>
        <v>7649.0599999999995</v>
      </c>
      <c r="F151" s="4">
        <f t="shared" si="69"/>
        <v>5368.62</v>
      </c>
      <c r="G151" s="4">
        <f t="shared" si="69"/>
        <v>6524.1</v>
      </c>
      <c r="H151" s="13">
        <f t="shared" si="69"/>
        <v>8396.0499999999993</v>
      </c>
      <c r="I151" s="17">
        <f t="shared" si="69"/>
        <v>40024.800000000003</v>
      </c>
    </row>
    <row r="152" spans="1:9" x14ac:dyDescent="0.25">
      <c r="A152" s="15" t="s">
        <v>2</v>
      </c>
      <c r="B152" s="12">
        <f t="shared" ref="B152:I152" si="70">B126+B139</f>
        <v>290.07</v>
      </c>
      <c r="C152" s="4">
        <f t="shared" si="70"/>
        <v>1237.42</v>
      </c>
      <c r="D152" s="4">
        <f t="shared" si="70"/>
        <v>5544.83</v>
      </c>
      <c r="E152" s="4">
        <f t="shared" si="70"/>
        <v>7248.19</v>
      </c>
      <c r="F152" s="4">
        <f t="shared" si="70"/>
        <v>5055.7099999999991</v>
      </c>
      <c r="G152" s="4">
        <f t="shared" si="70"/>
        <v>4568.62</v>
      </c>
      <c r="H152" s="13">
        <f t="shared" si="70"/>
        <v>2317.35</v>
      </c>
      <c r="I152" s="17">
        <f t="shared" si="70"/>
        <v>26262.19</v>
      </c>
    </row>
    <row r="153" spans="1:9" x14ac:dyDescent="0.25">
      <c r="A153" s="15" t="s">
        <v>3</v>
      </c>
      <c r="B153" s="12">
        <f t="shared" ref="B153:I153" si="71">B127+B140</f>
        <v>155.94</v>
      </c>
      <c r="C153" s="4">
        <f t="shared" si="71"/>
        <v>572.86</v>
      </c>
      <c r="D153" s="4">
        <f t="shared" si="71"/>
        <v>2955.92</v>
      </c>
      <c r="E153" s="4">
        <f t="shared" si="71"/>
        <v>4607.8600000000006</v>
      </c>
      <c r="F153" s="4">
        <f t="shared" si="71"/>
        <v>2688.75</v>
      </c>
      <c r="G153" s="4">
        <f t="shared" si="71"/>
        <v>2370.89</v>
      </c>
      <c r="H153" s="13">
        <f t="shared" si="71"/>
        <v>1212.24</v>
      </c>
      <c r="I153" s="17">
        <f t="shared" si="71"/>
        <v>14564.46</v>
      </c>
    </row>
    <row r="154" spans="1:9" x14ac:dyDescent="0.25">
      <c r="A154" s="15" t="s">
        <v>4</v>
      </c>
      <c r="B154" s="12">
        <f t="shared" ref="B154:I154" si="72">B128+B141</f>
        <v>63.269999999999996</v>
      </c>
      <c r="C154" s="4">
        <f t="shared" si="72"/>
        <v>214.37</v>
      </c>
      <c r="D154" s="4">
        <f t="shared" si="72"/>
        <v>1181.46</v>
      </c>
      <c r="E154" s="4">
        <f t="shared" si="72"/>
        <v>2036.37</v>
      </c>
      <c r="F154" s="4">
        <f t="shared" si="72"/>
        <v>1219.08</v>
      </c>
      <c r="G154" s="4">
        <f t="shared" si="72"/>
        <v>1109.26</v>
      </c>
      <c r="H154" s="13">
        <f t="shared" si="72"/>
        <v>520.91999999999996</v>
      </c>
      <c r="I154" s="17">
        <f t="shared" si="72"/>
        <v>6344.7300000000005</v>
      </c>
    </row>
    <row r="155" spans="1:9" x14ac:dyDescent="0.25">
      <c r="A155" s="15" t="s">
        <v>5</v>
      </c>
      <c r="B155" s="12">
        <f t="shared" ref="B155:I155" si="73">B129+B142</f>
        <v>107.83</v>
      </c>
      <c r="C155" s="4">
        <f t="shared" si="73"/>
        <v>263.69</v>
      </c>
      <c r="D155" s="4">
        <f t="shared" si="73"/>
        <v>603.38</v>
      </c>
      <c r="E155" s="4">
        <f t="shared" si="73"/>
        <v>1164.77</v>
      </c>
      <c r="F155" s="4">
        <f t="shared" si="73"/>
        <v>732.27</v>
      </c>
      <c r="G155" s="4">
        <f t="shared" si="73"/>
        <v>778.32999999999993</v>
      </c>
      <c r="H155" s="13">
        <f t="shared" si="73"/>
        <v>433.39000000000004</v>
      </c>
      <c r="I155" s="17">
        <f t="shared" si="73"/>
        <v>4083.6599999999994</v>
      </c>
    </row>
    <row r="156" spans="1:9" x14ac:dyDescent="0.25">
      <c r="A156" s="18" t="s">
        <v>62</v>
      </c>
      <c r="B156" s="19">
        <f t="shared" ref="B156:I156" si="74">B130+B143</f>
        <v>10113.700000000003</v>
      </c>
      <c r="C156" s="20">
        <f t="shared" si="74"/>
        <v>28106.29</v>
      </c>
      <c r="D156" s="20">
        <f t="shared" si="74"/>
        <v>45545.149999999994</v>
      </c>
      <c r="E156" s="20">
        <f t="shared" si="74"/>
        <v>44332.39</v>
      </c>
      <c r="F156" s="20">
        <f t="shared" si="74"/>
        <v>30521.329999999998</v>
      </c>
      <c r="G156" s="20">
        <f t="shared" si="74"/>
        <v>35376.9</v>
      </c>
      <c r="H156" s="21">
        <f t="shared" si="74"/>
        <v>43648.959999999999</v>
      </c>
      <c r="I156" s="22">
        <f t="shared" si="74"/>
        <v>237644.72</v>
      </c>
    </row>
    <row r="157" spans="1:9" x14ac:dyDescent="0.25">
      <c r="A157" s="34" t="s">
        <v>69</v>
      </c>
    </row>
    <row r="158" spans="1:9" x14ac:dyDescent="0.25">
      <c r="A158" s="35" t="s">
        <v>103</v>
      </c>
    </row>
  </sheetData>
  <pageMargins left="0.7" right="0.7" top="0.75" bottom="0.75" header="0.3" footer="0.3"/>
  <pageSetup paperSize="9" scale="6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8"/>
  <sheetViews>
    <sheetView workbookViewId="0"/>
  </sheetViews>
  <sheetFormatPr baseColWidth="10" defaultRowHeight="15" x14ac:dyDescent="0.25"/>
  <cols>
    <col min="1" max="1" width="14.85546875" style="2" bestFit="1" customWidth="1"/>
    <col min="2" max="6" width="22" style="2" customWidth="1"/>
    <col min="7" max="7" width="17.28515625" style="2" customWidth="1"/>
    <col min="8" max="16384" width="11.42578125" style="2"/>
  </cols>
  <sheetData>
    <row r="1" spans="1:7" x14ac:dyDescent="0.25">
      <c r="A1" s="1" t="s">
        <v>84</v>
      </c>
    </row>
    <row r="2" spans="1:7" x14ac:dyDescent="0.25">
      <c r="A2" s="3" t="s">
        <v>59</v>
      </c>
    </row>
    <row r="3" spans="1:7" ht="24" x14ac:dyDescent="0.25">
      <c r="B3" s="23" t="s">
        <v>13</v>
      </c>
      <c r="C3" s="24" t="s">
        <v>14</v>
      </c>
      <c r="D3" s="24" t="s">
        <v>15</v>
      </c>
      <c r="E3" s="24" t="s">
        <v>16</v>
      </c>
      <c r="F3" s="25" t="s">
        <v>17</v>
      </c>
      <c r="G3" s="8" t="s">
        <v>61</v>
      </c>
    </row>
    <row r="4" spans="1:7" x14ac:dyDescent="0.25">
      <c r="A4" s="14" t="s">
        <v>0</v>
      </c>
      <c r="B4" s="4">
        <v>16223.51</v>
      </c>
      <c r="C4" s="4">
        <v>147975.12</v>
      </c>
      <c r="D4" s="4">
        <v>45508.29</v>
      </c>
      <c r="E4" s="4">
        <v>85265.3</v>
      </c>
      <c r="F4" s="4">
        <v>11495.31</v>
      </c>
      <c r="G4" s="16">
        <f>SUM(B4:F4)</f>
        <v>306467.53000000003</v>
      </c>
    </row>
    <row r="5" spans="1:7" x14ac:dyDescent="0.25">
      <c r="A5" s="15" t="s">
        <v>1</v>
      </c>
      <c r="B5" s="4">
        <v>69503.899999999994</v>
      </c>
      <c r="C5" s="4">
        <v>218600.74</v>
      </c>
      <c r="D5" s="4">
        <v>144076.35</v>
      </c>
      <c r="E5" s="4">
        <v>34350.5</v>
      </c>
      <c r="F5" s="4">
        <v>15464.89</v>
      </c>
      <c r="G5" s="17">
        <f t="shared" ref="G5:G10" si="0">SUM(B5:F5)</f>
        <v>481996.38</v>
      </c>
    </row>
    <row r="6" spans="1:7" x14ac:dyDescent="0.25">
      <c r="A6" s="15" t="s">
        <v>2</v>
      </c>
      <c r="B6" s="4">
        <v>192479.48</v>
      </c>
      <c r="C6" s="4">
        <v>200834.96</v>
      </c>
      <c r="D6" s="4">
        <v>321627.92</v>
      </c>
      <c r="E6" s="4">
        <v>18205.82</v>
      </c>
      <c r="F6" s="4">
        <v>15629.62</v>
      </c>
      <c r="G6" s="17">
        <f t="shared" si="0"/>
        <v>748777.79999999993</v>
      </c>
    </row>
    <row r="7" spans="1:7" x14ac:dyDescent="0.25">
      <c r="A7" s="15" t="s">
        <v>3</v>
      </c>
      <c r="B7" s="4">
        <v>312548.89</v>
      </c>
      <c r="C7" s="4">
        <v>114961.03</v>
      </c>
      <c r="D7" s="4">
        <v>289211.62</v>
      </c>
      <c r="E7" s="4">
        <v>10520.37</v>
      </c>
      <c r="F7" s="4">
        <v>13165.99</v>
      </c>
      <c r="G7" s="17">
        <f t="shared" si="0"/>
        <v>740407.9</v>
      </c>
    </row>
    <row r="8" spans="1:7" x14ac:dyDescent="0.25">
      <c r="A8" s="15" t="s">
        <v>4</v>
      </c>
      <c r="B8" s="4">
        <v>270165.06</v>
      </c>
      <c r="C8" s="4">
        <v>45105.96</v>
      </c>
      <c r="D8" s="4">
        <v>101899.8</v>
      </c>
      <c r="E8" s="4">
        <v>4183.1000000000004</v>
      </c>
      <c r="F8" s="4">
        <v>7051.44</v>
      </c>
      <c r="G8" s="17">
        <f t="shared" si="0"/>
        <v>428405.36</v>
      </c>
    </row>
    <row r="9" spans="1:7" x14ac:dyDescent="0.25">
      <c r="A9" s="15" t="s">
        <v>5</v>
      </c>
      <c r="B9" s="4">
        <v>245844.34</v>
      </c>
      <c r="C9" s="4">
        <v>22829</v>
      </c>
      <c r="D9" s="4">
        <v>21746.54</v>
      </c>
      <c r="E9" s="4">
        <v>2955.16</v>
      </c>
      <c r="F9" s="4">
        <v>4944.28</v>
      </c>
      <c r="G9" s="17">
        <f t="shared" si="0"/>
        <v>298319.31999999995</v>
      </c>
    </row>
    <row r="10" spans="1:7" x14ac:dyDescent="0.25">
      <c r="A10" s="18" t="s">
        <v>62</v>
      </c>
      <c r="B10" s="20">
        <f>SUM(B4:B9)</f>
        <v>1106765.1800000002</v>
      </c>
      <c r="C10" s="20">
        <f t="shared" ref="C10:F10" si="1">SUM(C4:C9)</f>
        <v>750306.80999999994</v>
      </c>
      <c r="D10" s="20">
        <f t="shared" si="1"/>
        <v>924070.52</v>
      </c>
      <c r="E10" s="20">
        <f t="shared" si="1"/>
        <v>155480.25</v>
      </c>
      <c r="F10" s="20">
        <f t="shared" si="1"/>
        <v>67751.53</v>
      </c>
      <c r="G10" s="22">
        <f t="shared" si="0"/>
        <v>3004374.29</v>
      </c>
    </row>
    <row r="11" spans="1:7" x14ac:dyDescent="0.25">
      <c r="A11" s="34" t="s">
        <v>79</v>
      </c>
      <c r="B11" s="33"/>
      <c r="C11" s="33"/>
      <c r="D11" s="33"/>
      <c r="E11" s="33"/>
      <c r="F11" s="33"/>
      <c r="G11" s="33"/>
    </row>
    <row r="12" spans="1:7" x14ac:dyDescent="0.25">
      <c r="A12" s="34" t="s">
        <v>69</v>
      </c>
      <c r="B12" s="33"/>
      <c r="C12" s="33"/>
      <c r="D12" s="33"/>
      <c r="E12" s="33"/>
      <c r="F12" s="33"/>
      <c r="G12" s="33"/>
    </row>
    <row r="13" spans="1:7" x14ac:dyDescent="0.25">
      <c r="A13" s="35" t="s">
        <v>103</v>
      </c>
      <c r="B13" s="33"/>
      <c r="C13" s="33"/>
      <c r="D13" s="33"/>
      <c r="E13" s="33"/>
      <c r="F13" s="33"/>
      <c r="G13" s="33"/>
    </row>
    <row r="15" spans="1:7" x14ac:dyDescent="0.25">
      <c r="A15" s="3" t="s">
        <v>60</v>
      </c>
    </row>
    <row r="16" spans="1:7" ht="24" x14ac:dyDescent="0.25">
      <c r="B16" s="23" t="s">
        <v>13</v>
      </c>
      <c r="C16" s="24" t="s">
        <v>14</v>
      </c>
      <c r="D16" s="24" t="s">
        <v>15</v>
      </c>
      <c r="E16" s="24" t="s">
        <v>16</v>
      </c>
      <c r="F16" s="25" t="s">
        <v>17</v>
      </c>
      <c r="G16" s="8" t="s">
        <v>61</v>
      </c>
    </row>
    <row r="17" spans="1:7" x14ac:dyDescent="0.25">
      <c r="A17" s="14" t="s">
        <v>0</v>
      </c>
      <c r="B17" s="4">
        <v>126603.16</v>
      </c>
      <c r="C17" s="4">
        <v>672514.29</v>
      </c>
      <c r="D17" s="4">
        <v>166968.82999999999</v>
      </c>
      <c r="E17" s="4">
        <v>300572.94</v>
      </c>
      <c r="F17" s="4">
        <v>39242.68</v>
      </c>
      <c r="G17" s="16">
        <f>SUM(B17:F17)</f>
        <v>1305901.8999999999</v>
      </c>
    </row>
    <row r="18" spans="1:7" x14ac:dyDescent="0.25">
      <c r="A18" s="15" t="s">
        <v>1</v>
      </c>
      <c r="B18" s="4">
        <v>747447.77</v>
      </c>
      <c r="C18" s="4">
        <v>1487652.55</v>
      </c>
      <c r="D18" s="4">
        <v>607499.81999999995</v>
      </c>
      <c r="E18" s="4">
        <v>139752.66</v>
      </c>
      <c r="F18" s="4">
        <v>85420.95</v>
      </c>
      <c r="G18" s="17">
        <f t="shared" ref="G18:G23" si="2">SUM(B18:F18)</f>
        <v>3067773.7500000005</v>
      </c>
    </row>
    <row r="19" spans="1:7" x14ac:dyDescent="0.25">
      <c r="A19" s="15" t="s">
        <v>2</v>
      </c>
      <c r="B19" s="4">
        <v>2211345.66</v>
      </c>
      <c r="C19" s="4">
        <v>1579638.86</v>
      </c>
      <c r="D19" s="4">
        <v>1154005.31</v>
      </c>
      <c r="E19" s="4">
        <v>69648.240000000005</v>
      </c>
      <c r="F19" s="4">
        <v>134146.39000000001</v>
      </c>
      <c r="G19" s="17">
        <f t="shared" si="2"/>
        <v>5148784.46</v>
      </c>
    </row>
    <row r="20" spans="1:7" x14ac:dyDescent="0.25">
      <c r="A20" s="15" t="s">
        <v>3</v>
      </c>
      <c r="B20" s="4">
        <v>4141499.75</v>
      </c>
      <c r="C20" s="4">
        <v>1084596.54</v>
      </c>
      <c r="D20" s="4">
        <v>895209.59</v>
      </c>
      <c r="E20" s="4">
        <v>37407.440000000002</v>
      </c>
      <c r="F20" s="4">
        <v>156429.21</v>
      </c>
      <c r="G20" s="17">
        <f t="shared" si="2"/>
        <v>6315142.5300000003</v>
      </c>
    </row>
    <row r="21" spans="1:7" x14ac:dyDescent="0.25">
      <c r="A21" s="15" t="s">
        <v>4</v>
      </c>
      <c r="B21" s="4">
        <v>4063178.79</v>
      </c>
      <c r="C21" s="4">
        <v>521165.98</v>
      </c>
      <c r="D21" s="4">
        <v>299454.83</v>
      </c>
      <c r="E21" s="4">
        <v>16251.32</v>
      </c>
      <c r="F21" s="4">
        <v>97463.88</v>
      </c>
      <c r="G21" s="17">
        <f t="shared" si="2"/>
        <v>4997514.8</v>
      </c>
    </row>
    <row r="22" spans="1:7" x14ac:dyDescent="0.25">
      <c r="A22" s="15" t="s">
        <v>5</v>
      </c>
      <c r="B22" s="4">
        <v>3799470.38</v>
      </c>
      <c r="C22" s="4">
        <v>263627.84000000003</v>
      </c>
      <c r="D22" s="4">
        <v>69168.899999999994</v>
      </c>
      <c r="E22" s="4">
        <v>11065.66</v>
      </c>
      <c r="F22" s="4">
        <v>61803.65</v>
      </c>
      <c r="G22" s="17">
        <f t="shared" si="2"/>
        <v>4205136.43</v>
      </c>
    </row>
    <row r="23" spans="1:7" x14ac:dyDescent="0.25">
      <c r="A23" s="18" t="s">
        <v>62</v>
      </c>
      <c r="B23" s="20">
        <f>SUM(B17:B22)</f>
        <v>15089545.509999998</v>
      </c>
      <c r="C23" s="20">
        <f t="shared" ref="C23" si="3">SUM(C17:C22)</f>
        <v>5609196.0600000005</v>
      </c>
      <c r="D23" s="20">
        <f t="shared" ref="D23" si="4">SUM(D17:D22)</f>
        <v>3192307.28</v>
      </c>
      <c r="E23" s="20">
        <f t="shared" ref="E23" si="5">SUM(E17:E22)</f>
        <v>574698.26</v>
      </c>
      <c r="F23" s="20">
        <f t="shared" ref="F23" si="6">SUM(F17:F22)</f>
        <v>574506.76</v>
      </c>
      <c r="G23" s="22">
        <f t="shared" si="2"/>
        <v>25040253.870000005</v>
      </c>
    </row>
    <row r="24" spans="1:7" x14ac:dyDescent="0.25">
      <c r="A24" s="34" t="s">
        <v>80</v>
      </c>
      <c r="B24" s="33"/>
      <c r="C24" s="33"/>
      <c r="D24" s="33"/>
      <c r="E24" s="33"/>
      <c r="F24" s="33"/>
      <c r="G24" s="33"/>
    </row>
    <row r="25" spans="1:7" x14ac:dyDescent="0.25">
      <c r="A25" s="34" t="s">
        <v>69</v>
      </c>
      <c r="B25" s="33"/>
      <c r="C25" s="33"/>
      <c r="D25" s="33"/>
      <c r="E25" s="33"/>
      <c r="F25" s="33"/>
      <c r="G25" s="33"/>
    </row>
    <row r="26" spans="1:7" x14ac:dyDescent="0.25">
      <c r="A26" s="35" t="s">
        <v>103</v>
      </c>
      <c r="B26" s="33"/>
      <c r="C26" s="33"/>
      <c r="D26" s="33"/>
      <c r="E26" s="33"/>
      <c r="F26" s="33"/>
      <c r="G26" s="33"/>
    </row>
    <row r="28" spans="1:7" x14ac:dyDescent="0.25">
      <c r="A28" s="3" t="s">
        <v>63</v>
      </c>
    </row>
    <row r="29" spans="1:7" ht="24" x14ac:dyDescent="0.25">
      <c r="B29" s="23" t="s">
        <v>13</v>
      </c>
      <c r="C29" s="24" t="s">
        <v>14</v>
      </c>
      <c r="D29" s="24" t="s">
        <v>15</v>
      </c>
      <c r="E29" s="24" t="s">
        <v>16</v>
      </c>
      <c r="F29" s="25" t="s">
        <v>17</v>
      </c>
      <c r="G29" s="8" t="s">
        <v>61</v>
      </c>
    </row>
    <row r="30" spans="1:7" x14ac:dyDescent="0.25">
      <c r="A30" s="14" t="s">
        <v>0</v>
      </c>
      <c r="B30" s="4">
        <f t="shared" ref="B30:B36" si="7">B4+B17</f>
        <v>142826.67000000001</v>
      </c>
      <c r="C30" s="4">
        <f t="shared" ref="C30:G30" si="8">C4+C17</f>
        <v>820489.41</v>
      </c>
      <c r="D30" s="4">
        <f t="shared" si="8"/>
        <v>212477.12</v>
      </c>
      <c r="E30" s="4">
        <f t="shared" si="8"/>
        <v>385838.24</v>
      </c>
      <c r="F30" s="4">
        <f t="shared" si="8"/>
        <v>50737.99</v>
      </c>
      <c r="G30" s="16">
        <f t="shared" si="8"/>
        <v>1612369.43</v>
      </c>
    </row>
    <row r="31" spans="1:7" x14ac:dyDescent="0.25">
      <c r="A31" s="15" t="s">
        <v>1</v>
      </c>
      <c r="B31" s="4">
        <f t="shared" si="7"/>
        <v>816951.67</v>
      </c>
      <c r="C31" s="4">
        <f t="shared" ref="C31:G36" si="9">C5+C18</f>
        <v>1706253.29</v>
      </c>
      <c r="D31" s="4">
        <f t="shared" si="9"/>
        <v>751576.16999999993</v>
      </c>
      <c r="E31" s="4">
        <f t="shared" si="9"/>
        <v>174103.16</v>
      </c>
      <c r="F31" s="4">
        <f t="shared" si="9"/>
        <v>100885.84</v>
      </c>
      <c r="G31" s="17">
        <f t="shared" si="9"/>
        <v>3549770.1300000004</v>
      </c>
    </row>
    <row r="32" spans="1:7" x14ac:dyDescent="0.25">
      <c r="A32" s="15" t="s">
        <v>2</v>
      </c>
      <c r="B32" s="4">
        <f t="shared" si="7"/>
        <v>2403825.14</v>
      </c>
      <c r="C32" s="4">
        <f t="shared" si="9"/>
        <v>1780473.82</v>
      </c>
      <c r="D32" s="4">
        <f t="shared" si="9"/>
        <v>1475633.23</v>
      </c>
      <c r="E32" s="4">
        <f t="shared" si="9"/>
        <v>87854.06</v>
      </c>
      <c r="F32" s="4">
        <f t="shared" si="9"/>
        <v>149776.01</v>
      </c>
      <c r="G32" s="17">
        <f t="shared" si="9"/>
        <v>5897562.2599999998</v>
      </c>
    </row>
    <row r="33" spans="1:7" x14ac:dyDescent="0.25">
      <c r="A33" s="15" t="s">
        <v>3</v>
      </c>
      <c r="B33" s="4">
        <f t="shared" si="7"/>
        <v>4454048.6399999997</v>
      </c>
      <c r="C33" s="4">
        <f t="shared" si="9"/>
        <v>1199557.57</v>
      </c>
      <c r="D33" s="4">
        <f t="shared" si="9"/>
        <v>1184421.21</v>
      </c>
      <c r="E33" s="4">
        <f t="shared" si="9"/>
        <v>47927.810000000005</v>
      </c>
      <c r="F33" s="4">
        <f t="shared" si="9"/>
        <v>169595.19999999998</v>
      </c>
      <c r="G33" s="17">
        <f t="shared" si="9"/>
        <v>7055550.4300000006</v>
      </c>
    </row>
    <row r="34" spans="1:7" x14ac:dyDescent="0.25">
      <c r="A34" s="15" t="s">
        <v>4</v>
      </c>
      <c r="B34" s="4">
        <f t="shared" si="7"/>
        <v>4333343.8499999996</v>
      </c>
      <c r="C34" s="4">
        <f t="shared" si="9"/>
        <v>566271.93999999994</v>
      </c>
      <c r="D34" s="4">
        <f t="shared" si="9"/>
        <v>401354.63</v>
      </c>
      <c r="E34" s="4">
        <f t="shared" si="9"/>
        <v>20434.419999999998</v>
      </c>
      <c r="F34" s="4">
        <f t="shared" si="9"/>
        <v>104515.32</v>
      </c>
      <c r="G34" s="17">
        <f t="shared" si="9"/>
        <v>5425920.1600000001</v>
      </c>
    </row>
    <row r="35" spans="1:7" x14ac:dyDescent="0.25">
      <c r="A35" s="15" t="s">
        <v>5</v>
      </c>
      <c r="B35" s="4">
        <f t="shared" si="7"/>
        <v>4045314.7199999997</v>
      </c>
      <c r="C35" s="4">
        <f t="shared" si="9"/>
        <v>286456.84000000003</v>
      </c>
      <c r="D35" s="4">
        <f t="shared" si="9"/>
        <v>90915.44</v>
      </c>
      <c r="E35" s="4">
        <f t="shared" si="9"/>
        <v>14020.82</v>
      </c>
      <c r="F35" s="4">
        <f t="shared" si="9"/>
        <v>66747.930000000008</v>
      </c>
      <c r="G35" s="17">
        <f t="shared" si="9"/>
        <v>4503455.75</v>
      </c>
    </row>
    <row r="36" spans="1:7" x14ac:dyDescent="0.25">
      <c r="A36" s="18" t="s">
        <v>62</v>
      </c>
      <c r="B36" s="20">
        <f t="shared" si="7"/>
        <v>16196310.689999998</v>
      </c>
      <c r="C36" s="20">
        <f t="shared" si="9"/>
        <v>6359502.8700000001</v>
      </c>
      <c r="D36" s="20">
        <f t="shared" si="9"/>
        <v>4116377.8</v>
      </c>
      <c r="E36" s="20">
        <f t="shared" si="9"/>
        <v>730178.51</v>
      </c>
      <c r="F36" s="20">
        <f t="shared" si="9"/>
        <v>642258.29</v>
      </c>
      <c r="G36" s="22">
        <f t="shared" si="9"/>
        <v>28044628.160000004</v>
      </c>
    </row>
    <row r="37" spans="1:7" x14ac:dyDescent="0.25">
      <c r="A37" s="34" t="s">
        <v>69</v>
      </c>
      <c r="B37" s="33"/>
      <c r="C37" s="33"/>
      <c r="D37" s="33"/>
      <c r="E37" s="33"/>
      <c r="F37" s="33"/>
      <c r="G37" s="33"/>
    </row>
    <row r="38" spans="1:7" x14ac:dyDescent="0.25">
      <c r="A38" s="35" t="s">
        <v>103</v>
      </c>
      <c r="B38" s="33"/>
      <c r="C38" s="33"/>
      <c r="D38" s="33"/>
      <c r="E38" s="33"/>
      <c r="F38" s="33"/>
      <c r="G38" s="33"/>
    </row>
    <row r="41" spans="1:7" x14ac:dyDescent="0.25">
      <c r="A41" s="1" t="s">
        <v>85</v>
      </c>
    </row>
    <row r="42" spans="1:7" x14ac:dyDescent="0.25">
      <c r="A42" s="3" t="s">
        <v>59</v>
      </c>
    </row>
    <row r="43" spans="1:7" ht="24" x14ac:dyDescent="0.25">
      <c r="B43" s="23" t="s">
        <v>13</v>
      </c>
      <c r="C43" s="24" t="s">
        <v>14</v>
      </c>
      <c r="D43" s="24" t="s">
        <v>15</v>
      </c>
      <c r="E43" s="24" t="s">
        <v>16</v>
      </c>
      <c r="F43" s="25" t="s">
        <v>17</v>
      </c>
      <c r="G43" s="8" t="s">
        <v>61</v>
      </c>
    </row>
    <row r="44" spans="1:7" x14ac:dyDescent="0.25">
      <c r="A44" s="14" t="s">
        <v>0</v>
      </c>
      <c r="B44" s="4">
        <v>1633.72</v>
      </c>
      <c r="C44" s="4">
        <v>3219.37</v>
      </c>
      <c r="D44" s="4">
        <v>414.22</v>
      </c>
      <c r="E44" s="4">
        <v>1066.8399999999999</v>
      </c>
      <c r="F44" s="4">
        <v>423.27</v>
      </c>
      <c r="G44" s="16">
        <f>SUM(B44:F44)</f>
        <v>6757.42</v>
      </c>
    </row>
    <row r="45" spans="1:7" x14ac:dyDescent="0.25">
      <c r="A45" s="15" t="s">
        <v>1</v>
      </c>
      <c r="B45" s="4">
        <v>13081.71</v>
      </c>
      <c r="C45" s="4">
        <v>11896.6</v>
      </c>
      <c r="D45" s="4">
        <v>1980.16</v>
      </c>
      <c r="E45" s="4">
        <v>1445.26</v>
      </c>
      <c r="F45" s="4">
        <v>1994.4</v>
      </c>
      <c r="G45" s="17">
        <f t="shared" ref="G45:G50" si="10">SUM(B45:F45)</f>
        <v>30398.129999999997</v>
      </c>
    </row>
    <row r="46" spans="1:7" x14ac:dyDescent="0.25">
      <c r="A46" s="15" t="s">
        <v>2</v>
      </c>
      <c r="B46" s="4">
        <v>77962.89</v>
      </c>
      <c r="C46" s="4">
        <v>27469.84</v>
      </c>
      <c r="D46" s="4">
        <v>9088.81</v>
      </c>
      <c r="E46" s="4">
        <v>2011.95</v>
      </c>
      <c r="F46" s="4">
        <v>4384.88</v>
      </c>
      <c r="G46" s="17">
        <f t="shared" si="10"/>
        <v>120918.37</v>
      </c>
    </row>
    <row r="47" spans="1:7" x14ac:dyDescent="0.25">
      <c r="A47" s="15" t="s">
        <v>3</v>
      </c>
      <c r="B47" s="4">
        <v>216358.47</v>
      </c>
      <c r="C47" s="4">
        <v>38053.620000000003</v>
      </c>
      <c r="D47" s="4">
        <v>23574.9</v>
      </c>
      <c r="E47" s="4">
        <v>1922.29</v>
      </c>
      <c r="F47" s="4">
        <v>6166.34</v>
      </c>
      <c r="G47" s="17">
        <f t="shared" si="10"/>
        <v>286075.62</v>
      </c>
    </row>
    <row r="48" spans="1:7" x14ac:dyDescent="0.25">
      <c r="A48" s="15" t="s">
        <v>4</v>
      </c>
      <c r="B48" s="4">
        <v>236093.37</v>
      </c>
      <c r="C48" s="4">
        <v>24351.63</v>
      </c>
      <c r="D48" s="4">
        <v>14763.56</v>
      </c>
      <c r="E48" s="4">
        <v>1260.1199999999999</v>
      </c>
      <c r="F48" s="4">
        <v>4499.8100000000004</v>
      </c>
      <c r="G48" s="17">
        <f t="shared" si="10"/>
        <v>280968.49</v>
      </c>
    </row>
    <row r="49" spans="1:7" x14ac:dyDescent="0.25">
      <c r="A49" s="15" t="s">
        <v>5</v>
      </c>
      <c r="B49" s="4">
        <v>235447.02</v>
      </c>
      <c r="C49" s="4">
        <v>15966.85</v>
      </c>
      <c r="D49" s="4">
        <v>5195.5</v>
      </c>
      <c r="E49" s="4">
        <v>1311.15</v>
      </c>
      <c r="F49" s="4">
        <v>3879.8</v>
      </c>
      <c r="G49" s="17">
        <f t="shared" si="10"/>
        <v>261800.31999999998</v>
      </c>
    </row>
    <row r="50" spans="1:7" x14ac:dyDescent="0.25">
      <c r="A50" s="18" t="s">
        <v>62</v>
      </c>
      <c r="B50" s="20">
        <f>SUM(B44:B49)</f>
        <v>780577.17999999993</v>
      </c>
      <c r="C50" s="20">
        <f t="shared" ref="C50" si="11">SUM(C44:C49)</f>
        <v>120957.91</v>
      </c>
      <c r="D50" s="20">
        <f t="shared" ref="D50" si="12">SUM(D44:D49)</f>
        <v>55017.149999999994</v>
      </c>
      <c r="E50" s="20">
        <f t="shared" ref="E50" si="13">SUM(E44:E49)</f>
        <v>9017.61</v>
      </c>
      <c r="F50" s="20">
        <f t="shared" ref="F50" si="14">SUM(F44:F49)</f>
        <v>21348.5</v>
      </c>
      <c r="G50" s="22">
        <f t="shared" si="10"/>
        <v>986918.35</v>
      </c>
    </row>
    <row r="51" spans="1:7" x14ac:dyDescent="0.25">
      <c r="A51" s="34" t="s">
        <v>79</v>
      </c>
      <c r="B51" s="33"/>
      <c r="C51" s="33"/>
      <c r="D51" s="33"/>
      <c r="E51" s="33"/>
      <c r="F51" s="33"/>
      <c r="G51" s="33"/>
    </row>
    <row r="52" spans="1:7" x14ac:dyDescent="0.25">
      <c r="A52" s="34" t="s">
        <v>69</v>
      </c>
      <c r="B52" s="33"/>
      <c r="C52" s="33"/>
      <c r="D52" s="33"/>
      <c r="E52" s="33"/>
      <c r="F52" s="33"/>
      <c r="G52" s="33"/>
    </row>
    <row r="53" spans="1:7" x14ac:dyDescent="0.25">
      <c r="A53" s="35" t="s">
        <v>103</v>
      </c>
      <c r="B53" s="33"/>
      <c r="C53" s="33"/>
      <c r="D53" s="33"/>
      <c r="E53" s="33"/>
      <c r="F53" s="33"/>
      <c r="G53" s="33"/>
    </row>
    <row r="55" spans="1:7" x14ac:dyDescent="0.25">
      <c r="A55" s="3" t="s">
        <v>60</v>
      </c>
    </row>
    <row r="56" spans="1:7" ht="24" x14ac:dyDescent="0.25">
      <c r="B56" s="23" t="s">
        <v>13</v>
      </c>
      <c r="C56" s="24" t="s">
        <v>14</v>
      </c>
      <c r="D56" s="24" t="s">
        <v>15</v>
      </c>
      <c r="E56" s="24" t="s">
        <v>16</v>
      </c>
      <c r="F56" s="25" t="s">
        <v>17</v>
      </c>
      <c r="G56" s="8" t="s">
        <v>61</v>
      </c>
    </row>
    <row r="57" spans="1:7" x14ac:dyDescent="0.25">
      <c r="A57" s="14" t="s">
        <v>0</v>
      </c>
      <c r="B57" s="4">
        <v>20381.55</v>
      </c>
      <c r="C57" s="4">
        <v>14902.63</v>
      </c>
      <c r="D57" s="4">
        <v>3070.88</v>
      </c>
      <c r="E57" s="4">
        <v>3927.37</v>
      </c>
      <c r="F57" s="4">
        <v>3166.86</v>
      </c>
      <c r="G57" s="16">
        <f>SUM(B57:F57)</f>
        <v>45449.29</v>
      </c>
    </row>
    <row r="58" spans="1:7" x14ac:dyDescent="0.25">
      <c r="A58" s="15" t="s">
        <v>1</v>
      </c>
      <c r="B58" s="4">
        <v>211764.82</v>
      </c>
      <c r="C58" s="4">
        <v>125120.89</v>
      </c>
      <c r="D58" s="4">
        <v>35423.29</v>
      </c>
      <c r="E58" s="4">
        <v>10245.18</v>
      </c>
      <c r="F58" s="4">
        <v>22799.96</v>
      </c>
      <c r="G58" s="17">
        <f t="shared" ref="G58:G63" si="15">SUM(B58:F58)</f>
        <v>405354.14</v>
      </c>
    </row>
    <row r="59" spans="1:7" x14ac:dyDescent="0.25">
      <c r="A59" s="15" t="s">
        <v>2</v>
      </c>
      <c r="B59" s="4">
        <v>1189791.32</v>
      </c>
      <c r="C59" s="4">
        <v>398288.43</v>
      </c>
      <c r="D59" s="4">
        <v>130456.74</v>
      </c>
      <c r="E59" s="4">
        <v>15820.05</v>
      </c>
      <c r="F59" s="4">
        <v>58056.84</v>
      </c>
      <c r="G59" s="17">
        <f t="shared" si="15"/>
        <v>1792413.3800000001</v>
      </c>
    </row>
    <row r="60" spans="1:7" x14ac:dyDescent="0.25">
      <c r="A60" s="15" t="s">
        <v>3</v>
      </c>
      <c r="B60" s="4">
        <v>3350609.1</v>
      </c>
      <c r="C60" s="4">
        <v>593469.05000000005</v>
      </c>
      <c r="D60" s="4">
        <v>226838.09</v>
      </c>
      <c r="E60" s="4">
        <v>15644.23</v>
      </c>
      <c r="F60" s="4">
        <v>87339.57</v>
      </c>
      <c r="G60" s="17">
        <f t="shared" si="15"/>
        <v>4273900.04</v>
      </c>
    </row>
    <row r="61" spans="1:7" x14ac:dyDescent="0.25">
      <c r="A61" s="15" t="s">
        <v>4</v>
      </c>
      <c r="B61" s="4">
        <v>3750572.7</v>
      </c>
      <c r="C61" s="4">
        <v>383376.09</v>
      </c>
      <c r="D61" s="4">
        <v>118981.97</v>
      </c>
      <c r="E61" s="4">
        <v>9397.98</v>
      </c>
      <c r="F61" s="4">
        <v>64589.760000000002</v>
      </c>
      <c r="G61" s="17">
        <f t="shared" si="15"/>
        <v>4326918.5</v>
      </c>
    </row>
    <row r="62" spans="1:7" x14ac:dyDescent="0.25">
      <c r="A62" s="15" t="s">
        <v>5</v>
      </c>
      <c r="B62" s="4">
        <v>3689536.18</v>
      </c>
      <c r="C62" s="4">
        <v>222518.65</v>
      </c>
      <c r="D62" s="4">
        <v>34559.56</v>
      </c>
      <c r="E62" s="4">
        <v>7495.65</v>
      </c>
      <c r="F62" s="4">
        <v>51582.02</v>
      </c>
      <c r="G62" s="17">
        <f t="shared" si="15"/>
        <v>4005692.06</v>
      </c>
    </row>
    <row r="63" spans="1:7" x14ac:dyDescent="0.25">
      <c r="A63" s="18" t="s">
        <v>62</v>
      </c>
      <c r="B63" s="20">
        <f>SUM(B57:B62)</f>
        <v>12212655.67</v>
      </c>
      <c r="C63" s="20">
        <f t="shared" ref="C63" si="16">SUM(C57:C62)</f>
        <v>1737675.74</v>
      </c>
      <c r="D63" s="20">
        <f t="shared" ref="D63" si="17">SUM(D57:D62)</f>
        <v>549330.53</v>
      </c>
      <c r="E63" s="20">
        <f t="shared" ref="E63" si="18">SUM(E57:E62)</f>
        <v>62530.46</v>
      </c>
      <c r="F63" s="20">
        <f t="shared" ref="F63" si="19">SUM(F57:F62)</f>
        <v>287535.01</v>
      </c>
      <c r="G63" s="22">
        <f t="shared" si="15"/>
        <v>14849727.41</v>
      </c>
    </row>
    <row r="64" spans="1:7" x14ac:dyDescent="0.25">
      <c r="A64" s="34" t="s">
        <v>80</v>
      </c>
      <c r="B64" s="33"/>
      <c r="C64" s="33"/>
      <c r="D64" s="33"/>
      <c r="E64" s="33"/>
      <c r="F64" s="33"/>
      <c r="G64" s="33"/>
    </row>
    <row r="65" spans="1:7" x14ac:dyDescent="0.25">
      <c r="A65" s="34" t="s">
        <v>69</v>
      </c>
      <c r="B65" s="33"/>
      <c r="C65" s="33"/>
      <c r="D65" s="33"/>
      <c r="E65" s="33"/>
      <c r="F65" s="33"/>
      <c r="G65" s="33"/>
    </row>
    <row r="66" spans="1:7" x14ac:dyDescent="0.25">
      <c r="A66" s="35" t="s">
        <v>103</v>
      </c>
      <c r="B66" s="33"/>
      <c r="C66" s="33"/>
      <c r="D66" s="33"/>
      <c r="E66" s="33"/>
      <c r="F66" s="33"/>
      <c r="G66" s="33"/>
    </row>
    <row r="68" spans="1:7" x14ac:dyDescent="0.25">
      <c r="A68" s="3" t="s">
        <v>63</v>
      </c>
    </row>
    <row r="69" spans="1:7" ht="24" x14ac:dyDescent="0.25">
      <c r="B69" s="23" t="s">
        <v>13</v>
      </c>
      <c r="C69" s="24" t="s">
        <v>14</v>
      </c>
      <c r="D69" s="24" t="s">
        <v>15</v>
      </c>
      <c r="E69" s="24" t="s">
        <v>16</v>
      </c>
      <c r="F69" s="25" t="s">
        <v>17</v>
      </c>
      <c r="G69" s="8" t="s">
        <v>61</v>
      </c>
    </row>
    <row r="70" spans="1:7" x14ac:dyDescent="0.25">
      <c r="A70" s="14" t="s">
        <v>0</v>
      </c>
      <c r="B70" s="4">
        <f t="shared" ref="B70:B76" si="20">B44+B57</f>
        <v>22015.27</v>
      </c>
      <c r="C70" s="4">
        <f t="shared" ref="C70:G70" si="21">C44+C57</f>
        <v>18122</v>
      </c>
      <c r="D70" s="4">
        <f t="shared" si="21"/>
        <v>3485.1000000000004</v>
      </c>
      <c r="E70" s="4">
        <f t="shared" si="21"/>
        <v>4994.21</v>
      </c>
      <c r="F70" s="4">
        <f t="shared" si="21"/>
        <v>3590.13</v>
      </c>
      <c r="G70" s="16">
        <f t="shared" si="21"/>
        <v>52206.71</v>
      </c>
    </row>
    <row r="71" spans="1:7" x14ac:dyDescent="0.25">
      <c r="A71" s="15" t="s">
        <v>1</v>
      </c>
      <c r="B71" s="4">
        <f t="shared" si="20"/>
        <v>224846.53</v>
      </c>
      <c r="C71" s="4">
        <f t="shared" ref="C71:G76" si="22">C45+C58</f>
        <v>137017.49</v>
      </c>
      <c r="D71" s="4">
        <f t="shared" si="22"/>
        <v>37403.450000000004</v>
      </c>
      <c r="E71" s="4">
        <f t="shared" si="22"/>
        <v>11690.44</v>
      </c>
      <c r="F71" s="4">
        <f t="shared" si="22"/>
        <v>24794.36</v>
      </c>
      <c r="G71" s="17">
        <f t="shared" si="22"/>
        <v>435752.27</v>
      </c>
    </row>
    <row r="72" spans="1:7" x14ac:dyDescent="0.25">
      <c r="A72" s="15" t="s">
        <v>2</v>
      </c>
      <c r="B72" s="4">
        <f t="shared" si="20"/>
        <v>1267754.21</v>
      </c>
      <c r="C72" s="4">
        <f t="shared" si="22"/>
        <v>425758.27</v>
      </c>
      <c r="D72" s="4">
        <f t="shared" si="22"/>
        <v>139545.55000000002</v>
      </c>
      <c r="E72" s="4">
        <f t="shared" si="22"/>
        <v>17832</v>
      </c>
      <c r="F72" s="4">
        <f t="shared" si="22"/>
        <v>62441.719999999994</v>
      </c>
      <c r="G72" s="17">
        <f t="shared" si="22"/>
        <v>1913331.75</v>
      </c>
    </row>
    <row r="73" spans="1:7" x14ac:dyDescent="0.25">
      <c r="A73" s="15" t="s">
        <v>3</v>
      </c>
      <c r="B73" s="4">
        <f t="shared" si="20"/>
        <v>3566967.5700000003</v>
      </c>
      <c r="C73" s="4">
        <f t="shared" si="22"/>
        <v>631522.67000000004</v>
      </c>
      <c r="D73" s="4">
        <f t="shared" si="22"/>
        <v>250412.99</v>
      </c>
      <c r="E73" s="4">
        <f t="shared" si="22"/>
        <v>17566.52</v>
      </c>
      <c r="F73" s="4">
        <f t="shared" si="22"/>
        <v>93505.91</v>
      </c>
      <c r="G73" s="17">
        <f t="shared" si="22"/>
        <v>4559975.66</v>
      </c>
    </row>
    <row r="74" spans="1:7" x14ac:dyDescent="0.25">
      <c r="A74" s="15" t="s">
        <v>4</v>
      </c>
      <c r="B74" s="4">
        <f t="shared" si="20"/>
        <v>3986666.0700000003</v>
      </c>
      <c r="C74" s="4">
        <f t="shared" si="22"/>
        <v>407727.72000000003</v>
      </c>
      <c r="D74" s="4">
        <f t="shared" si="22"/>
        <v>133745.53</v>
      </c>
      <c r="E74" s="4">
        <f t="shared" si="22"/>
        <v>10658.099999999999</v>
      </c>
      <c r="F74" s="4">
        <f t="shared" si="22"/>
        <v>69089.570000000007</v>
      </c>
      <c r="G74" s="17">
        <f t="shared" si="22"/>
        <v>4607886.99</v>
      </c>
    </row>
    <row r="75" spans="1:7" x14ac:dyDescent="0.25">
      <c r="A75" s="15" t="s">
        <v>5</v>
      </c>
      <c r="B75" s="4">
        <f t="shared" si="20"/>
        <v>3924983.2</v>
      </c>
      <c r="C75" s="4">
        <f t="shared" si="22"/>
        <v>238485.5</v>
      </c>
      <c r="D75" s="4">
        <f t="shared" si="22"/>
        <v>39755.06</v>
      </c>
      <c r="E75" s="4">
        <f t="shared" si="22"/>
        <v>8806.7999999999993</v>
      </c>
      <c r="F75" s="4">
        <f t="shared" si="22"/>
        <v>55461.82</v>
      </c>
      <c r="G75" s="17">
        <f t="shared" si="22"/>
        <v>4267492.38</v>
      </c>
    </row>
    <row r="76" spans="1:7" x14ac:dyDescent="0.25">
      <c r="A76" s="18" t="s">
        <v>62</v>
      </c>
      <c r="B76" s="20">
        <f t="shared" si="20"/>
        <v>12993232.85</v>
      </c>
      <c r="C76" s="20">
        <f t="shared" si="22"/>
        <v>1858633.65</v>
      </c>
      <c r="D76" s="20">
        <f t="shared" si="22"/>
        <v>604347.68000000005</v>
      </c>
      <c r="E76" s="20">
        <f t="shared" si="22"/>
        <v>71548.070000000007</v>
      </c>
      <c r="F76" s="20">
        <f t="shared" si="22"/>
        <v>308883.51</v>
      </c>
      <c r="G76" s="22">
        <f t="shared" si="22"/>
        <v>15836645.76</v>
      </c>
    </row>
    <row r="77" spans="1:7" x14ac:dyDescent="0.25">
      <c r="A77" s="34" t="s">
        <v>69</v>
      </c>
      <c r="B77" s="33"/>
      <c r="C77" s="33"/>
      <c r="D77" s="33"/>
      <c r="E77" s="33"/>
      <c r="F77" s="33"/>
      <c r="G77" s="33"/>
    </row>
    <row r="78" spans="1:7" x14ac:dyDescent="0.25">
      <c r="A78" s="35" t="s">
        <v>103</v>
      </c>
      <c r="B78" s="33"/>
      <c r="C78" s="33"/>
      <c r="D78" s="33"/>
      <c r="E78" s="33"/>
      <c r="F78" s="33"/>
      <c r="G78" s="33"/>
    </row>
    <row r="81" spans="1:7" x14ac:dyDescent="0.25">
      <c r="A81" s="1" t="s">
        <v>86</v>
      </c>
    </row>
    <row r="82" spans="1:7" x14ac:dyDescent="0.25">
      <c r="A82" s="3" t="s">
        <v>59</v>
      </c>
    </row>
    <row r="83" spans="1:7" ht="24" x14ac:dyDescent="0.25">
      <c r="B83" s="23" t="s">
        <v>13</v>
      </c>
      <c r="C83" s="24" t="s">
        <v>14</v>
      </c>
      <c r="D83" s="24" t="s">
        <v>15</v>
      </c>
      <c r="E83" s="24" t="s">
        <v>16</v>
      </c>
      <c r="F83" s="25" t="s">
        <v>17</v>
      </c>
      <c r="G83" s="8" t="s">
        <v>61</v>
      </c>
    </row>
    <row r="84" spans="1:7" x14ac:dyDescent="0.25">
      <c r="A84" s="14" t="s">
        <v>0</v>
      </c>
      <c r="B84" s="4">
        <v>14198.24</v>
      </c>
      <c r="C84" s="4">
        <v>134764</v>
      </c>
      <c r="D84" s="4">
        <v>42385.02</v>
      </c>
      <c r="E84" s="4">
        <v>60452.67</v>
      </c>
      <c r="F84" s="4">
        <v>8451.27</v>
      </c>
      <c r="G84" s="16">
        <f>SUM(B84:F84)</f>
        <v>260251.19999999998</v>
      </c>
    </row>
    <row r="85" spans="1:7" x14ac:dyDescent="0.25">
      <c r="A85" s="15" t="s">
        <v>1</v>
      </c>
      <c r="B85" s="4">
        <v>55965.74</v>
      </c>
      <c r="C85" s="4">
        <v>204767.19</v>
      </c>
      <c r="D85" s="4">
        <v>140966.60999999999</v>
      </c>
      <c r="E85" s="4">
        <v>29857.46</v>
      </c>
      <c r="F85" s="4">
        <v>12495.93</v>
      </c>
      <c r="G85" s="17">
        <f t="shared" ref="G85:G90" si="23">SUM(B85:F85)</f>
        <v>444052.93</v>
      </c>
    </row>
    <row r="86" spans="1:7" x14ac:dyDescent="0.25">
      <c r="A86" s="15" t="s">
        <v>2</v>
      </c>
      <c r="B86" s="4">
        <v>113996.58</v>
      </c>
      <c r="C86" s="4">
        <v>172300.24</v>
      </c>
      <c r="D86" s="4">
        <v>310695.78999999998</v>
      </c>
      <c r="E86" s="4">
        <v>15295.73</v>
      </c>
      <c r="F86" s="4">
        <v>10696.76</v>
      </c>
      <c r="G86" s="17">
        <f t="shared" si="23"/>
        <v>622985.1</v>
      </c>
    </row>
    <row r="87" spans="1:7" x14ac:dyDescent="0.25">
      <c r="A87" s="15" t="s">
        <v>3</v>
      </c>
      <c r="B87" s="4">
        <v>95874.39</v>
      </c>
      <c r="C87" s="4">
        <v>76437.259999999995</v>
      </c>
      <c r="D87" s="4">
        <v>264220.67</v>
      </c>
      <c r="E87" s="4">
        <v>8031.59</v>
      </c>
      <c r="F87" s="4">
        <v>6715.44</v>
      </c>
      <c r="G87" s="17">
        <f t="shared" si="23"/>
        <v>451279.35</v>
      </c>
    </row>
    <row r="88" spans="1:7" x14ac:dyDescent="0.25">
      <c r="A88" s="15" t="s">
        <v>4</v>
      </c>
      <c r="B88" s="4">
        <v>33938.239999999998</v>
      </c>
      <c r="C88" s="4">
        <v>20488.64</v>
      </c>
      <c r="D88" s="4">
        <v>86493.07</v>
      </c>
      <c r="E88" s="4">
        <v>2661.24</v>
      </c>
      <c r="F88" s="4">
        <v>2445.52</v>
      </c>
      <c r="G88" s="17">
        <f t="shared" si="23"/>
        <v>146026.71</v>
      </c>
    </row>
    <row r="89" spans="1:7" x14ac:dyDescent="0.25">
      <c r="A89" s="15" t="s">
        <v>5</v>
      </c>
      <c r="B89" s="4">
        <v>10317.56</v>
      </c>
      <c r="C89" s="4">
        <v>6659.66</v>
      </c>
      <c r="D89" s="4">
        <v>16396.02</v>
      </c>
      <c r="E89" s="4">
        <v>1207.6600000000001</v>
      </c>
      <c r="F89" s="4">
        <v>966.72</v>
      </c>
      <c r="G89" s="17">
        <f t="shared" si="23"/>
        <v>35547.62000000001</v>
      </c>
    </row>
    <row r="90" spans="1:7" x14ac:dyDescent="0.25">
      <c r="A90" s="18" t="s">
        <v>62</v>
      </c>
      <c r="B90" s="20">
        <f>SUM(B84:B89)</f>
        <v>324290.75</v>
      </c>
      <c r="C90" s="20">
        <f t="shared" ref="C90" si="24">SUM(C84:C89)</f>
        <v>615416.99</v>
      </c>
      <c r="D90" s="20">
        <f t="shared" ref="D90" si="25">SUM(D84:D89)</f>
        <v>861157.17999999993</v>
      </c>
      <c r="E90" s="20">
        <f t="shared" ref="E90" si="26">SUM(E84:E89)</f>
        <v>117506.35</v>
      </c>
      <c r="F90" s="20">
        <f t="shared" ref="F90" si="27">SUM(F84:F89)</f>
        <v>41771.64</v>
      </c>
      <c r="G90" s="22">
        <f t="shared" si="23"/>
        <v>1960142.91</v>
      </c>
    </row>
    <row r="91" spans="1:7" x14ac:dyDescent="0.25">
      <c r="A91" s="34" t="s">
        <v>87</v>
      </c>
      <c r="B91" s="33"/>
      <c r="C91" s="33"/>
      <c r="D91" s="33"/>
      <c r="E91" s="33"/>
      <c r="F91" s="33"/>
      <c r="G91" s="33"/>
    </row>
    <row r="92" spans="1:7" x14ac:dyDescent="0.25">
      <c r="A92" s="34" t="s">
        <v>69</v>
      </c>
      <c r="B92" s="33"/>
      <c r="C92" s="33"/>
      <c r="D92" s="33"/>
      <c r="E92" s="33"/>
      <c r="F92" s="33"/>
      <c r="G92" s="33"/>
    </row>
    <row r="93" spans="1:7" x14ac:dyDescent="0.25">
      <c r="A93" s="35" t="s">
        <v>103</v>
      </c>
      <c r="B93" s="33"/>
      <c r="C93" s="33"/>
      <c r="D93" s="33"/>
      <c r="E93" s="33"/>
      <c r="F93" s="33"/>
      <c r="G93" s="33"/>
    </row>
    <row r="95" spans="1:7" x14ac:dyDescent="0.25">
      <c r="A95" s="3" t="s">
        <v>60</v>
      </c>
    </row>
    <row r="96" spans="1:7" ht="24" x14ac:dyDescent="0.25">
      <c r="B96" s="23" t="s">
        <v>13</v>
      </c>
      <c r="C96" s="24" t="s">
        <v>14</v>
      </c>
      <c r="D96" s="24" t="s">
        <v>15</v>
      </c>
      <c r="E96" s="24" t="s">
        <v>16</v>
      </c>
      <c r="F96" s="25" t="s">
        <v>17</v>
      </c>
      <c r="G96" s="8" t="s">
        <v>61</v>
      </c>
    </row>
    <row r="97" spans="1:7" x14ac:dyDescent="0.25">
      <c r="A97" s="14" t="s">
        <v>0</v>
      </c>
      <c r="B97" s="4">
        <v>100291.27</v>
      </c>
      <c r="C97" s="4">
        <v>625574.65</v>
      </c>
      <c r="D97" s="4">
        <v>142572.01999999999</v>
      </c>
      <c r="E97" s="4">
        <v>255288.71</v>
      </c>
      <c r="F97" s="4">
        <v>29820</v>
      </c>
      <c r="G97" s="16">
        <f>SUM(B97:F97)</f>
        <v>1153546.6500000001</v>
      </c>
    </row>
    <row r="98" spans="1:7" x14ac:dyDescent="0.25">
      <c r="A98" s="15" t="s">
        <v>1</v>
      </c>
      <c r="B98" s="4">
        <v>529160.54</v>
      </c>
      <c r="C98" s="4">
        <v>1352412.76</v>
      </c>
      <c r="D98" s="4">
        <v>565531.68999999994</v>
      </c>
      <c r="E98" s="4">
        <v>123389.85</v>
      </c>
      <c r="F98" s="4">
        <v>59445.27</v>
      </c>
      <c r="G98" s="17">
        <f t="shared" ref="G98:G103" si="28">SUM(B98:F98)</f>
        <v>2629940.1100000003</v>
      </c>
    </row>
    <row r="99" spans="1:7" x14ac:dyDescent="0.25">
      <c r="A99" s="15" t="s">
        <v>2</v>
      </c>
      <c r="B99" s="4">
        <v>1013921.08</v>
      </c>
      <c r="C99" s="4">
        <v>1176654.3700000001</v>
      </c>
      <c r="D99" s="4">
        <v>1018876.06</v>
      </c>
      <c r="E99" s="4">
        <v>51621.919999999998</v>
      </c>
      <c r="F99" s="4">
        <v>73909.789999999994</v>
      </c>
      <c r="G99" s="17">
        <f t="shared" si="28"/>
        <v>3334983.22</v>
      </c>
    </row>
    <row r="100" spans="1:7" x14ac:dyDescent="0.25">
      <c r="A100" s="15" t="s">
        <v>3</v>
      </c>
      <c r="B100" s="4">
        <v>787384.57</v>
      </c>
      <c r="C100" s="4">
        <v>488685.81</v>
      </c>
      <c r="D100" s="4">
        <v>665179.31999999995</v>
      </c>
      <c r="E100" s="4">
        <v>20585.45</v>
      </c>
      <c r="F100" s="4">
        <v>67895.78</v>
      </c>
      <c r="G100" s="17">
        <f t="shared" si="28"/>
        <v>2029730.9299999997</v>
      </c>
    </row>
    <row r="101" spans="1:7" x14ac:dyDescent="0.25">
      <c r="A101" s="15" t="s">
        <v>4</v>
      </c>
      <c r="B101" s="4">
        <v>311148.78000000003</v>
      </c>
      <c r="C101" s="4">
        <v>136572.98000000001</v>
      </c>
      <c r="D101" s="4">
        <v>179336.98</v>
      </c>
      <c r="E101" s="4">
        <v>6303.53</v>
      </c>
      <c r="F101" s="4">
        <v>32299.43</v>
      </c>
      <c r="G101" s="17">
        <f t="shared" si="28"/>
        <v>665661.70000000007</v>
      </c>
    </row>
    <row r="102" spans="1:7" x14ac:dyDescent="0.25">
      <c r="A102" s="15" t="s">
        <v>5</v>
      </c>
      <c r="B102" s="4">
        <v>109118.09</v>
      </c>
      <c r="C102" s="4">
        <v>40291.760000000002</v>
      </c>
      <c r="D102" s="4">
        <v>34296.019999999997</v>
      </c>
      <c r="E102" s="4">
        <v>2835.01</v>
      </c>
      <c r="F102" s="4">
        <v>9791.2000000000007</v>
      </c>
      <c r="G102" s="17">
        <f t="shared" si="28"/>
        <v>196332.08000000002</v>
      </c>
    </row>
    <row r="103" spans="1:7" x14ac:dyDescent="0.25">
      <c r="A103" s="18" t="s">
        <v>62</v>
      </c>
      <c r="B103" s="20">
        <f>SUM(B97:B102)</f>
        <v>2851024.33</v>
      </c>
      <c r="C103" s="20">
        <f t="shared" ref="C103" si="29">SUM(C97:C102)</f>
        <v>3820192.33</v>
      </c>
      <c r="D103" s="20">
        <f t="shared" ref="D103" si="30">SUM(D97:D102)</f>
        <v>2605792.09</v>
      </c>
      <c r="E103" s="20">
        <f t="shared" ref="E103" si="31">SUM(E97:E102)</f>
        <v>460024.47000000003</v>
      </c>
      <c r="F103" s="20">
        <f t="shared" ref="F103" si="32">SUM(F97:F102)</f>
        <v>273161.47000000003</v>
      </c>
      <c r="G103" s="22">
        <f t="shared" si="28"/>
        <v>10010194.690000001</v>
      </c>
    </row>
    <row r="104" spans="1:7" x14ac:dyDescent="0.25">
      <c r="A104" s="34" t="s">
        <v>80</v>
      </c>
      <c r="B104" s="33"/>
      <c r="C104" s="33"/>
      <c r="D104" s="33"/>
      <c r="E104" s="33"/>
      <c r="F104" s="33"/>
      <c r="G104" s="33"/>
    </row>
    <row r="105" spans="1:7" x14ac:dyDescent="0.25">
      <c r="A105" s="34" t="s">
        <v>69</v>
      </c>
      <c r="B105" s="33"/>
      <c r="C105" s="33"/>
      <c r="D105" s="33"/>
      <c r="E105" s="33"/>
      <c r="F105" s="33"/>
      <c r="G105" s="33"/>
    </row>
    <row r="106" spans="1:7" x14ac:dyDescent="0.25">
      <c r="A106" s="35" t="s">
        <v>103</v>
      </c>
      <c r="B106" s="33"/>
      <c r="C106" s="33"/>
      <c r="D106" s="33"/>
      <c r="E106" s="33"/>
      <c r="F106" s="33"/>
      <c r="G106" s="33"/>
    </row>
    <row r="108" spans="1:7" x14ac:dyDescent="0.25">
      <c r="A108" s="3" t="s">
        <v>63</v>
      </c>
    </row>
    <row r="109" spans="1:7" ht="24" x14ac:dyDescent="0.25">
      <c r="B109" s="23" t="s">
        <v>13</v>
      </c>
      <c r="C109" s="24" t="s">
        <v>14</v>
      </c>
      <c r="D109" s="24" t="s">
        <v>15</v>
      </c>
      <c r="E109" s="24" t="s">
        <v>16</v>
      </c>
      <c r="F109" s="25" t="s">
        <v>17</v>
      </c>
      <c r="G109" s="8" t="s">
        <v>61</v>
      </c>
    </row>
    <row r="110" spans="1:7" x14ac:dyDescent="0.25">
      <c r="A110" s="14" t="s">
        <v>0</v>
      </c>
      <c r="B110" s="4">
        <f t="shared" ref="B110:B116" si="33">B84+B97</f>
        <v>114489.51000000001</v>
      </c>
      <c r="C110" s="4">
        <f t="shared" ref="C110:G110" si="34">C84+C97</f>
        <v>760338.65</v>
      </c>
      <c r="D110" s="4">
        <f t="shared" si="34"/>
        <v>184957.03999999998</v>
      </c>
      <c r="E110" s="4">
        <f t="shared" si="34"/>
        <v>315741.38</v>
      </c>
      <c r="F110" s="4">
        <f t="shared" si="34"/>
        <v>38271.270000000004</v>
      </c>
      <c r="G110" s="16">
        <f t="shared" si="34"/>
        <v>1413797.85</v>
      </c>
    </row>
    <row r="111" spans="1:7" x14ac:dyDescent="0.25">
      <c r="A111" s="15" t="s">
        <v>1</v>
      </c>
      <c r="B111" s="4">
        <f t="shared" si="33"/>
        <v>585126.28</v>
      </c>
      <c r="C111" s="4">
        <f t="shared" ref="C111:G116" si="35">C85+C98</f>
        <v>1557179.95</v>
      </c>
      <c r="D111" s="4">
        <f t="shared" si="35"/>
        <v>706498.29999999993</v>
      </c>
      <c r="E111" s="4">
        <f t="shared" si="35"/>
        <v>153247.31</v>
      </c>
      <c r="F111" s="4">
        <f t="shared" si="35"/>
        <v>71941.2</v>
      </c>
      <c r="G111" s="17">
        <f t="shared" si="35"/>
        <v>3073993.0400000005</v>
      </c>
    </row>
    <row r="112" spans="1:7" x14ac:dyDescent="0.25">
      <c r="A112" s="15" t="s">
        <v>2</v>
      </c>
      <c r="B112" s="4">
        <f t="shared" si="33"/>
        <v>1127917.6599999999</v>
      </c>
      <c r="C112" s="4">
        <f t="shared" si="35"/>
        <v>1348954.61</v>
      </c>
      <c r="D112" s="4">
        <f t="shared" si="35"/>
        <v>1329571.8500000001</v>
      </c>
      <c r="E112" s="4">
        <f t="shared" si="35"/>
        <v>66917.649999999994</v>
      </c>
      <c r="F112" s="4">
        <f t="shared" si="35"/>
        <v>84606.549999999988</v>
      </c>
      <c r="G112" s="17">
        <f t="shared" si="35"/>
        <v>3957968.3200000003</v>
      </c>
    </row>
    <row r="113" spans="1:7" x14ac:dyDescent="0.25">
      <c r="A113" s="15" t="s">
        <v>3</v>
      </c>
      <c r="B113" s="4">
        <f t="shared" si="33"/>
        <v>883258.96</v>
      </c>
      <c r="C113" s="4">
        <f t="shared" si="35"/>
        <v>565123.06999999995</v>
      </c>
      <c r="D113" s="4">
        <f t="shared" si="35"/>
        <v>929399.99</v>
      </c>
      <c r="E113" s="4">
        <f t="shared" si="35"/>
        <v>28617.040000000001</v>
      </c>
      <c r="F113" s="4">
        <f t="shared" si="35"/>
        <v>74611.22</v>
      </c>
      <c r="G113" s="17">
        <f t="shared" si="35"/>
        <v>2481010.2799999998</v>
      </c>
    </row>
    <row r="114" spans="1:7" x14ac:dyDescent="0.25">
      <c r="A114" s="15" t="s">
        <v>4</v>
      </c>
      <c r="B114" s="4">
        <f t="shared" si="33"/>
        <v>345087.02</v>
      </c>
      <c r="C114" s="4">
        <f t="shared" si="35"/>
        <v>157061.62</v>
      </c>
      <c r="D114" s="4">
        <f t="shared" si="35"/>
        <v>265830.05000000005</v>
      </c>
      <c r="E114" s="4">
        <f t="shared" si="35"/>
        <v>8964.77</v>
      </c>
      <c r="F114" s="4">
        <f t="shared" si="35"/>
        <v>34744.949999999997</v>
      </c>
      <c r="G114" s="17">
        <f t="shared" si="35"/>
        <v>811688.41</v>
      </c>
    </row>
    <row r="115" spans="1:7" x14ac:dyDescent="0.25">
      <c r="A115" s="15" t="s">
        <v>5</v>
      </c>
      <c r="B115" s="4">
        <f t="shared" si="33"/>
        <v>119435.65</v>
      </c>
      <c r="C115" s="4">
        <f t="shared" si="35"/>
        <v>46951.42</v>
      </c>
      <c r="D115" s="4">
        <f t="shared" si="35"/>
        <v>50692.039999999994</v>
      </c>
      <c r="E115" s="4">
        <f t="shared" si="35"/>
        <v>4042.67</v>
      </c>
      <c r="F115" s="4">
        <f t="shared" si="35"/>
        <v>10757.92</v>
      </c>
      <c r="G115" s="17">
        <f t="shared" si="35"/>
        <v>231879.7</v>
      </c>
    </row>
    <row r="116" spans="1:7" x14ac:dyDescent="0.25">
      <c r="A116" s="18" t="s">
        <v>62</v>
      </c>
      <c r="B116" s="20">
        <f t="shared" si="33"/>
        <v>3175315.08</v>
      </c>
      <c r="C116" s="20">
        <f t="shared" si="35"/>
        <v>4435609.32</v>
      </c>
      <c r="D116" s="20">
        <f t="shared" si="35"/>
        <v>3466949.2699999996</v>
      </c>
      <c r="E116" s="20">
        <f t="shared" si="35"/>
        <v>577530.82000000007</v>
      </c>
      <c r="F116" s="20">
        <f t="shared" si="35"/>
        <v>314933.11000000004</v>
      </c>
      <c r="G116" s="22">
        <f t="shared" si="35"/>
        <v>11970337.600000001</v>
      </c>
    </row>
    <row r="117" spans="1:7" x14ac:dyDescent="0.25">
      <c r="A117" s="34" t="s">
        <v>69</v>
      </c>
      <c r="B117" s="33"/>
      <c r="C117" s="33"/>
      <c r="D117" s="33"/>
      <c r="E117" s="33"/>
      <c r="F117" s="33"/>
      <c r="G117" s="33"/>
    </row>
    <row r="118" spans="1:7" x14ac:dyDescent="0.25">
      <c r="A118" s="35" t="s">
        <v>103</v>
      </c>
      <c r="B118" s="33"/>
      <c r="C118" s="33"/>
      <c r="D118" s="33"/>
      <c r="E118" s="33"/>
      <c r="F118" s="33"/>
      <c r="G118" s="33"/>
    </row>
    <row r="121" spans="1:7" x14ac:dyDescent="0.25">
      <c r="A121" s="1" t="s">
        <v>88</v>
      </c>
    </row>
    <row r="122" spans="1:7" x14ac:dyDescent="0.25">
      <c r="A122" s="3" t="s">
        <v>59</v>
      </c>
    </row>
    <row r="123" spans="1:7" ht="24" x14ac:dyDescent="0.25">
      <c r="B123" s="23" t="s">
        <v>13</v>
      </c>
      <c r="C123" s="24" t="s">
        <v>14</v>
      </c>
      <c r="D123" s="24" t="s">
        <v>15</v>
      </c>
      <c r="E123" s="24" t="s">
        <v>16</v>
      </c>
      <c r="F123" s="25" t="s">
        <v>17</v>
      </c>
      <c r="G123" s="8" t="s">
        <v>61</v>
      </c>
    </row>
    <row r="124" spans="1:7" x14ac:dyDescent="0.25">
      <c r="A124" s="14" t="s">
        <v>0</v>
      </c>
      <c r="B124" s="4">
        <v>391.56</v>
      </c>
      <c r="C124" s="4">
        <v>9991.75</v>
      </c>
      <c r="D124" s="4">
        <v>2709.05</v>
      </c>
      <c r="E124" s="4">
        <v>23745.79</v>
      </c>
      <c r="F124" s="4">
        <v>2620.77</v>
      </c>
      <c r="G124" s="16">
        <f>SUM(B124:F124)</f>
        <v>39458.92</v>
      </c>
    </row>
    <row r="125" spans="1:7" x14ac:dyDescent="0.25">
      <c r="A125" s="15" t="s">
        <v>1</v>
      </c>
      <c r="B125" s="4">
        <v>456.45</v>
      </c>
      <c r="C125" s="4">
        <v>1936.94</v>
      </c>
      <c r="D125" s="4">
        <v>1129.58</v>
      </c>
      <c r="E125" s="4">
        <v>3047.79</v>
      </c>
      <c r="F125" s="4">
        <v>974.56</v>
      </c>
      <c r="G125" s="17">
        <f t="shared" ref="G125:G130" si="36">SUM(B125:F125)</f>
        <v>7545.32</v>
      </c>
    </row>
    <row r="126" spans="1:7" x14ac:dyDescent="0.25">
      <c r="A126" s="15" t="s">
        <v>2</v>
      </c>
      <c r="B126" s="4">
        <v>520</v>
      </c>
      <c r="C126" s="4">
        <v>1064.8900000000001</v>
      </c>
      <c r="D126" s="4">
        <v>1843.33</v>
      </c>
      <c r="E126" s="4">
        <v>898.14</v>
      </c>
      <c r="F126" s="4">
        <v>547.97</v>
      </c>
      <c r="G126" s="17">
        <f t="shared" si="36"/>
        <v>4874.3300000000008</v>
      </c>
    </row>
    <row r="127" spans="1:7" x14ac:dyDescent="0.25">
      <c r="A127" s="15" t="s">
        <v>3</v>
      </c>
      <c r="B127" s="4">
        <v>316.02999999999997</v>
      </c>
      <c r="C127" s="4">
        <v>470.15</v>
      </c>
      <c r="D127" s="4">
        <v>1416.05</v>
      </c>
      <c r="E127" s="4">
        <v>566.48</v>
      </c>
      <c r="F127" s="4">
        <v>284.2</v>
      </c>
      <c r="G127" s="17">
        <f t="shared" si="36"/>
        <v>3052.91</v>
      </c>
    </row>
    <row r="128" spans="1:7" x14ac:dyDescent="0.25">
      <c r="A128" s="15" t="s">
        <v>4</v>
      </c>
      <c r="B128" s="4">
        <v>133.44999999999999</v>
      </c>
      <c r="C128" s="4">
        <v>265.69</v>
      </c>
      <c r="D128" s="4">
        <v>643.16999999999996</v>
      </c>
      <c r="E128" s="4">
        <v>261.74</v>
      </c>
      <c r="F128" s="4">
        <v>106.1</v>
      </c>
      <c r="G128" s="17">
        <f t="shared" si="36"/>
        <v>1410.1499999999999</v>
      </c>
    </row>
    <row r="129" spans="1:7" x14ac:dyDescent="0.25">
      <c r="A129" s="15" t="s">
        <v>5</v>
      </c>
      <c r="B129" s="4">
        <v>79.760000000000005</v>
      </c>
      <c r="C129" s="4">
        <v>202.49</v>
      </c>
      <c r="D129" s="4">
        <v>155.02000000000001</v>
      </c>
      <c r="E129" s="4">
        <v>436.35</v>
      </c>
      <c r="F129" s="4">
        <v>97.76</v>
      </c>
      <c r="G129" s="17">
        <f t="shared" si="36"/>
        <v>971.38</v>
      </c>
    </row>
    <row r="130" spans="1:7" x14ac:dyDescent="0.25">
      <c r="A130" s="18" t="s">
        <v>62</v>
      </c>
      <c r="B130" s="20">
        <f>SUM(B124:B129)</f>
        <v>1897.25</v>
      </c>
      <c r="C130" s="20">
        <f t="shared" ref="C130" si="37">SUM(C124:C129)</f>
        <v>13931.91</v>
      </c>
      <c r="D130" s="20">
        <f t="shared" ref="D130" si="38">SUM(D124:D129)</f>
        <v>7896.2000000000007</v>
      </c>
      <c r="E130" s="20">
        <f t="shared" ref="E130" si="39">SUM(E124:E129)</f>
        <v>28956.29</v>
      </c>
      <c r="F130" s="20">
        <f t="shared" ref="F130" si="40">SUM(F124:F129)</f>
        <v>4631.3600000000006</v>
      </c>
      <c r="G130" s="22">
        <f t="shared" si="36"/>
        <v>57313.01</v>
      </c>
    </row>
    <row r="131" spans="1:7" x14ac:dyDescent="0.25">
      <c r="A131" s="34" t="s">
        <v>87</v>
      </c>
      <c r="B131" s="33"/>
      <c r="C131" s="33"/>
      <c r="D131" s="33"/>
      <c r="E131" s="33"/>
      <c r="F131" s="33"/>
      <c r="G131" s="33"/>
    </row>
    <row r="132" spans="1:7" x14ac:dyDescent="0.25">
      <c r="A132" s="34" t="s">
        <v>69</v>
      </c>
      <c r="B132" s="33"/>
      <c r="C132" s="33"/>
      <c r="D132" s="33"/>
      <c r="E132" s="33"/>
      <c r="F132" s="33"/>
      <c r="G132" s="33"/>
    </row>
    <row r="133" spans="1:7" x14ac:dyDescent="0.25">
      <c r="A133" s="35" t="s">
        <v>103</v>
      </c>
      <c r="B133" s="33"/>
      <c r="C133" s="33"/>
      <c r="D133" s="33"/>
      <c r="E133" s="33"/>
      <c r="F133" s="33"/>
      <c r="G133" s="33"/>
    </row>
    <row r="135" spans="1:7" x14ac:dyDescent="0.25">
      <c r="A135" s="3" t="s">
        <v>60</v>
      </c>
    </row>
    <row r="136" spans="1:7" ht="24" x14ac:dyDescent="0.25">
      <c r="B136" s="23" t="s">
        <v>13</v>
      </c>
      <c r="C136" s="24" t="s">
        <v>14</v>
      </c>
      <c r="D136" s="24" t="s">
        <v>15</v>
      </c>
      <c r="E136" s="24" t="s">
        <v>16</v>
      </c>
      <c r="F136" s="25" t="s">
        <v>17</v>
      </c>
      <c r="G136" s="8" t="s">
        <v>61</v>
      </c>
    </row>
    <row r="137" spans="1:7" x14ac:dyDescent="0.25">
      <c r="A137" s="14" t="s">
        <v>0</v>
      </c>
      <c r="B137" s="4">
        <v>5930.34</v>
      </c>
      <c r="C137" s="4">
        <v>32037.01</v>
      </c>
      <c r="D137" s="4">
        <v>21325.93</v>
      </c>
      <c r="E137" s="4">
        <v>41356.870000000003</v>
      </c>
      <c r="F137" s="4">
        <v>6255.82</v>
      </c>
      <c r="G137" s="16">
        <f>SUM(B137:F137)</f>
        <v>106905.97</v>
      </c>
    </row>
    <row r="138" spans="1:7" x14ac:dyDescent="0.25">
      <c r="A138" s="15" t="s">
        <v>1</v>
      </c>
      <c r="B138" s="4">
        <v>6522.41</v>
      </c>
      <c r="C138" s="4">
        <v>10118.89</v>
      </c>
      <c r="D138" s="4">
        <v>6544.84</v>
      </c>
      <c r="E138" s="4">
        <v>6117.63</v>
      </c>
      <c r="F138" s="4">
        <v>3175.73</v>
      </c>
      <c r="G138" s="17">
        <f t="shared" ref="G138:G143" si="41">SUM(B138:F138)</f>
        <v>32479.5</v>
      </c>
    </row>
    <row r="139" spans="1:7" x14ac:dyDescent="0.25">
      <c r="A139" s="15" t="s">
        <v>2</v>
      </c>
      <c r="B139" s="4">
        <v>7633.26</v>
      </c>
      <c r="C139" s="4">
        <v>4696.0600000000004</v>
      </c>
      <c r="D139" s="4">
        <v>4672.51</v>
      </c>
      <c r="E139" s="4">
        <v>2206.27</v>
      </c>
      <c r="F139" s="4">
        <v>2179.7600000000002</v>
      </c>
      <c r="G139" s="17">
        <f t="shared" si="41"/>
        <v>21387.86</v>
      </c>
    </row>
    <row r="140" spans="1:7" x14ac:dyDescent="0.25">
      <c r="A140" s="15" t="s">
        <v>3</v>
      </c>
      <c r="B140" s="4">
        <v>3506.08</v>
      </c>
      <c r="C140" s="4">
        <v>2441.6799999999998</v>
      </c>
      <c r="D140" s="4">
        <v>3192.17</v>
      </c>
      <c r="E140" s="4">
        <v>1177.75</v>
      </c>
      <c r="F140" s="4">
        <v>1193.8699999999999</v>
      </c>
      <c r="G140" s="17">
        <f t="shared" si="41"/>
        <v>11511.55</v>
      </c>
    </row>
    <row r="141" spans="1:7" x14ac:dyDescent="0.25">
      <c r="A141" s="15" t="s">
        <v>4</v>
      </c>
      <c r="B141" s="4">
        <v>1457.32</v>
      </c>
      <c r="C141" s="4">
        <v>1216.9100000000001</v>
      </c>
      <c r="D141" s="4">
        <v>1135.8699999999999</v>
      </c>
      <c r="E141" s="4">
        <v>549.80999999999995</v>
      </c>
      <c r="F141" s="4">
        <v>574.69000000000005</v>
      </c>
      <c r="G141" s="17">
        <f t="shared" si="41"/>
        <v>4934.6000000000004</v>
      </c>
    </row>
    <row r="142" spans="1:7" x14ac:dyDescent="0.25">
      <c r="A142" s="15" t="s">
        <v>5</v>
      </c>
      <c r="B142" s="4">
        <v>816.1</v>
      </c>
      <c r="C142" s="4">
        <v>817.43</v>
      </c>
      <c r="D142" s="4">
        <v>313.31</v>
      </c>
      <c r="E142" s="4">
        <v>735</v>
      </c>
      <c r="F142" s="4">
        <v>430.44</v>
      </c>
      <c r="G142" s="17">
        <f t="shared" si="41"/>
        <v>3112.28</v>
      </c>
    </row>
    <row r="143" spans="1:7" x14ac:dyDescent="0.25">
      <c r="A143" s="18" t="s">
        <v>62</v>
      </c>
      <c r="B143" s="20">
        <f>SUM(B137:B142)</f>
        <v>25865.510000000002</v>
      </c>
      <c r="C143" s="20">
        <f t="shared" ref="C143" si="42">SUM(C137:C142)</f>
        <v>51327.979999999996</v>
      </c>
      <c r="D143" s="20">
        <f t="shared" ref="D143" si="43">SUM(D137:D142)</f>
        <v>37184.629999999997</v>
      </c>
      <c r="E143" s="20">
        <f t="shared" ref="E143" si="44">SUM(E137:E142)</f>
        <v>52143.329999999994</v>
      </c>
      <c r="F143" s="20">
        <f t="shared" ref="F143" si="45">SUM(F137:F142)</f>
        <v>13810.310000000001</v>
      </c>
      <c r="G143" s="22">
        <f t="shared" si="41"/>
        <v>180331.75999999998</v>
      </c>
    </row>
    <row r="144" spans="1:7" x14ac:dyDescent="0.25">
      <c r="A144" s="34" t="s">
        <v>80</v>
      </c>
      <c r="B144" s="33"/>
      <c r="C144" s="33"/>
      <c r="D144" s="33"/>
      <c r="E144" s="33"/>
      <c r="F144" s="33"/>
      <c r="G144" s="33"/>
    </row>
    <row r="145" spans="1:7" x14ac:dyDescent="0.25">
      <c r="A145" s="34" t="s">
        <v>69</v>
      </c>
      <c r="B145" s="33"/>
      <c r="C145" s="33"/>
      <c r="D145" s="33"/>
      <c r="E145" s="33"/>
      <c r="F145" s="33"/>
      <c r="G145" s="33"/>
    </row>
    <row r="146" spans="1:7" x14ac:dyDescent="0.25">
      <c r="A146" s="35" t="s">
        <v>103</v>
      </c>
      <c r="B146" s="33"/>
      <c r="C146" s="33"/>
      <c r="D146" s="33"/>
      <c r="E146" s="33"/>
      <c r="F146" s="33"/>
      <c r="G146" s="33"/>
    </row>
    <row r="148" spans="1:7" x14ac:dyDescent="0.25">
      <c r="A148" s="3" t="s">
        <v>63</v>
      </c>
    </row>
    <row r="149" spans="1:7" ht="24" x14ac:dyDescent="0.25">
      <c r="B149" s="23" t="s">
        <v>13</v>
      </c>
      <c r="C149" s="24" t="s">
        <v>14</v>
      </c>
      <c r="D149" s="24" t="s">
        <v>15</v>
      </c>
      <c r="E149" s="24" t="s">
        <v>16</v>
      </c>
      <c r="F149" s="25" t="s">
        <v>17</v>
      </c>
      <c r="G149" s="8" t="s">
        <v>61</v>
      </c>
    </row>
    <row r="150" spans="1:7" x14ac:dyDescent="0.25">
      <c r="A150" s="14" t="s">
        <v>0</v>
      </c>
      <c r="B150" s="4">
        <f t="shared" ref="B150:B156" si="46">B124+B137</f>
        <v>6321.9000000000005</v>
      </c>
      <c r="C150" s="4">
        <f t="shared" ref="C150:G150" si="47">C124+C137</f>
        <v>42028.759999999995</v>
      </c>
      <c r="D150" s="4">
        <f t="shared" si="47"/>
        <v>24034.98</v>
      </c>
      <c r="E150" s="4">
        <f t="shared" si="47"/>
        <v>65102.66</v>
      </c>
      <c r="F150" s="4">
        <f t="shared" si="47"/>
        <v>8876.59</v>
      </c>
      <c r="G150" s="16">
        <f t="shared" si="47"/>
        <v>146364.89000000001</v>
      </c>
    </row>
    <row r="151" spans="1:7" x14ac:dyDescent="0.25">
      <c r="A151" s="15" t="s">
        <v>1</v>
      </c>
      <c r="B151" s="4">
        <f t="shared" si="46"/>
        <v>6978.86</v>
      </c>
      <c r="C151" s="4">
        <f t="shared" ref="C151:G156" si="48">C125+C138</f>
        <v>12055.83</v>
      </c>
      <c r="D151" s="4">
        <f t="shared" si="48"/>
        <v>7674.42</v>
      </c>
      <c r="E151" s="4">
        <f t="shared" si="48"/>
        <v>9165.42</v>
      </c>
      <c r="F151" s="4">
        <f t="shared" si="48"/>
        <v>4150.29</v>
      </c>
      <c r="G151" s="17">
        <f t="shared" si="48"/>
        <v>40024.82</v>
      </c>
    </row>
    <row r="152" spans="1:7" x14ac:dyDescent="0.25">
      <c r="A152" s="15" t="s">
        <v>2</v>
      </c>
      <c r="B152" s="4">
        <f t="shared" si="46"/>
        <v>8153.26</v>
      </c>
      <c r="C152" s="4">
        <f t="shared" si="48"/>
        <v>5760.9500000000007</v>
      </c>
      <c r="D152" s="4">
        <f t="shared" si="48"/>
        <v>6515.84</v>
      </c>
      <c r="E152" s="4">
        <f t="shared" si="48"/>
        <v>3104.41</v>
      </c>
      <c r="F152" s="4">
        <f t="shared" si="48"/>
        <v>2727.7300000000005</v>
      </c>
      <c r="G152" s="17">
        <f t="shared" si="48"/>
        <v>26262.190000000002</v>
      </c>
    </row>
    <row r="153" spans="1:7" x14ac:dyDescent="0.25">
      <c r="A153" s="15" t="s">
        <v>3</v>
      </c>
      <c r="B153" s="4">
        <f t="shared" si="46"/>
        <v>3822.1099999999997</v>
      </c>
      <c r="C153" s="4">
        <f t="shared" si="48"/>
        <v>2911.83</v>
      </c>
      <c r="D153" s="4">
        <f t="shared" si="48"/>
        <v>4608.22</v>
      </c>
      <c r="E153" s="4">
        <f t="shared" si="48"/>
        <v>1744.23</v>
      </c>
      <c r="F153" s="4">
        <f t="shared" si="48"/>
        <v>1478.07</v>
      </c>
      <c r="G153" s="17">
        <f t="shared" si="48"/>
        <v>14564.46</v>
      </c>
    </row>
    <row r="154" spans="1:7" x14ac:dyDescent="0.25">
      <c r="A154" s="15" t="s">
        <v>4</v>
      </c>
      <c r="B154" s="4">
        <f t="shared" si="46"/>
        <v>1590.77</v>
      </c>
      <c r="C154" s="4">
        <f t="shared" si="48"/>
        <v>1482.6000000000001</v>
      </c>
      <c r="D154" s="4">
        <f t="shared" si="48"/>
        <v>1779.04</v>
      </c>
      <c r="E154" s="4">
        <f t="shared" si="48"/>
        <v>811.55</v>
      </c>
      <c r="F154" s="4">
        <f t="shared" si="48"/>
        <v>680.79000000000008</v>
      </c>
      <c r="G154" s="17">
        <f t="shared" si="48"/>
        <v>6344.75</v>
      </c>
    </row>
    <row r="155" spans="1:7" x14ac:dyDescent="0.25">
      <c r="A155" s="15" t="s">
        <v>5</v>
      </c>
      <c r="B155" s="4">
        <f t="shared" si="46"/>
        <v>895.86</v>
      </c>
      <c r="C155" s="4">
        <f t="shared" si="48"/>
        <v>1019.92</v>
      </c>
      <c r="D155" s="4">
        <f t="shared" si="48"/>
        <v>468.33000000000004</v>
      </c>
      <c r="E155" s="4">
        <f t="shared" si="48"/>
        <v>1171.3499999999999</v>
      </c>
      <c r="F155" s="4">
        <f t="shared" si="48"/>
        <v>528.20000000000005</v>
      </c>
      <c r="G155" s="17">
        <f t="shared" si="48"/>
        <v>4083.6600000000003</v>
      </c>
    </row>
    <row r="156" spans="1:7" x14ac:dyDescent="0.25">
      <c r="A156" s="18" t="s">
        <v>62</v>
      </c>
      <c r="B156" s="20">
        <f t="shared" si="46"/>
        <v>27762.760000000002</v>
      </c>
      <c r="C156" s="20">
        <f t="shared" si="48"/>
        <v>65259.89</v>
      </c>
      <c r="D156" s="20">
        <f t="shared" si="48"/>
        <v>45080.83</v>
      </c>
      <c r="E156" s="20">
        <f t="shared" si="48"/>
        <v>81099.62</v>
      </c>
      <c r="F156" s="20">
        <f t="shared" si="48"/>
        <v>18441.670000000002</v>
      </c>
      <c r="G156" s="22">
        <f t="shared" si="48"/>
        <v>237644.77</v>
      </c>
    </row>
    <row r="157" spans="1:7" x14ac:dyDescent="0.25">
      <c r="A157" s="34" t="s">
        <v>69</v>
      </c>
    </row>
    <row r="158" spans="1:7" x14ac:dyDescent="0.25">
      <c r="A158" s="35" t="s">
        <v>103</v>
      </c>
    </row>
  </sheetData>
  <pageMargins left="0.7" right="0.7" top="0.75" bottom="0.75" header="0.3" footer="0.3"/>
  <pageSetup paperSize="9" scale="5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8"/>
  <sheetViews>
    <sheetView workbookViewId="0"/>
  </sheetViews>
  <sheetFormatPr baseColWidth="10" defaultRowHeight="15" x14ac:dyDescent="0.25"/>
  <cols>
    <col min="1" max="1" width="14.85546875" style="2" bestFit="1" customWidth="1"/>
    <col min="2" max="2" width="15" style="2" bestFit="1" customWidth="1"/>
    <col min="3" max="3" width="11.85546875" style="2" bestFit="1" customWidth="1"/>
    <col min="4" max="6" width="12.85546875" style="2" bestFit="1" customWidth="1"/>
    <col min="7" max="7" width="16.85546875" style="2" customWidth="1"/>
    <col min="8" max="8" width="17.28515625" style="2" customWidth="1"/>
    <col min="9" max="16384" width="11.42578125" style="2"/>
  </cols>
  <sheetData>
    <row r="1" spans="1:8" x14ac:dyDescent="0.25">
      <c r="A1" s="1" t="s">
        <v>24</v>
      </c>
    </row>
    <row r="2" spans="1:8" x14ac:dyDescent="0.25">
      <c r="A2" s="3" t="s">
        <v>59</v>
      </c>
    </row>
    <row r="3" spans="1:8" x14ac:dyDescent="0.25">
      <c r="B3" s="5" t="s">
        <v>18</v>
      </c>
      <c r="C3" s="6" t="s">
        <v>19</v>
      </c>
      <c r="D3" s="6" t="s">
        <v>20</v>
      </c>
      <c r="E3" s="6" t="s">
        <v>21</v>
      </c>
      <c r="F3" s="6" t="s">
        <v>22</v>
      </c>
      <c r="G3" s="7" t="s">
        <v>23</v>
      </c>
      <c r="H3" s="8" t="s">
        <v>61</v>
      </c>
    </row>
    <row r="4" spans="1:8" x14ac:dyDescent="0.25">
      <c r="A4" s="14" t="s">
        <v>0</v>
      </c>
      <c r="B4" s="4">
        <v>228694.46</v>
      </c>
      <c r="C4" s="4">
        <v>52767.15</v>
      </c>
      <c r="D4" s="4">
        <v>15583</v>
      </c>
      <c r="E4" s="4">
        <v>6580.53</v>
      </c>
      <c r="F4" s="4">
        <v>2075.36</v>
      </c>
      <c r="G4" s="4">
        <v>767.02</v>
      </c>
      <c r="H4" s="16">
        <f>SUM(B4:G4)</f>
        <v>306467.52</v>
      </c>
    </row>
    <row r="5" spans="1:8" x14ac:dyDescent="0.25">
      <c r="A5" s="15" t="s">
        <v>1</v>
      </c>
      <c r="B5" s="4">
        <v>229804.79999999999</v>
      </c>
      <c r="C5" s="4">
        <v>149565.16</v>
      </c>
      <c r="D5" s="4">
        <v>58949.919999999998</v>
      </c>
      <c r="E5" s="4">
        <v>29818.9</v>
      </c>
      <c r="F5" s="4">
        <v>10175.799999999999</v>
      </c>
      <c r="G5" s="4">
        <v>3681.79</v>
      </c>
      <c r="H5" s="17">
        <f t="shared" ref="H5:H10" si="0">SUM(B5:G5)</f>
        <v>481996.36999999994</v>
      </c>
    </row>
    <row r="6" spans="1:8" x14ac:dyDescent="0.25">
      <c r="A6" s="15" t="s">
        <v>2</v>
      </c>
      <c r="B6" s="4">
        <v>169718.2</v>
      </c>
      <c r="C6" s="4">
        <v>233613.15</v>
      </c>
      <c r="D6" s="4">
        <v>158967.9</v>
      </c>
      <c r="E6" s="4">
        <v>115024.21</v>
      </c>
      <c r="F6" s="4">
        <v>51850.33</v>
      </c>
      <c r="G6" s="4">
        <v>19604.02</v>
      </c>
      <c r="H6" s="17">
        <f t="shared" si="0"/>
        <v>748777.80999999994</v>
      </c>
    </row>
    <row r="7" spans="1:8" x14ac:dyDescent="0.25">
      <c r="A7" s="15" t="s">
        <v>3</v>
      </c>
      <c r="B7" s="4">
        <v>98013.22</v>
      </c>
      <c r="C7" s="4">
        <v>191366.48</v>
      </c>
      <c r="D7" s="4">
        <v>133418.93</v>
      </c>
      <c r="E7" s="4">
        <v>153069.73000000001</v>
      </c>
      <c r="F7" s="4">
        <v>105125.31</v>
      </c>
      <c r="G7" s="4">
        <v>59414.22</v>
      </c>
      <c r="H7" s="17">
        <f t="shared" si="0"/>
        <v>740407.8899999999</v>
      </c>
    </row>
    <row r="8" spans="1:8" x14ac:dyDescent="0.25">
      <c r="A8" s="15" t="s">
        <v>4</v>
      </c>
      <c r="B8" s="4">
        <v>45044.639999999999</v>
      </c>
      <c r="C8" s="4">
        <v>116702.06</v>
      </c>
      <c r="D8" s="4">
        <v>68556.52</v>
      </c>
      <c r="E8" s="4">
        <v>81896.399999999994</v>
      </c>
      <c r="F8" s="4">
        <v>64811</v>
      </c>
      <c r="G8" s="4">
        <v>51394.74</v>
      </c>
      <c r="H8" s="17">
        <f t="shared" si="0"/>
        <v>428405.36</v>
      </c>
    </row>
    <row r="9" spans="1:8" x14ac:dyDescent="0.25">
      <c r="A9" s="15" t="s">
        <v>5</v>
      </c>
      <c r="B9" s="4">
        <v>29015.53</v>
      </c>
      <c r="C9" s="4">
        <v>86184.25</v>
      </c>
      <c r="D9" s="4">
        <v>47745.91</v>
      </c>
      <c r="E9" s="4">
        <v>57208.25</v>
      </c>
      <c r="F9" s="4">
        <v>42250.83</v>
      </c>
      <c r="G9" s="4">
        <v>35914.54</v>
      </c>
      <c r="H9" s="17">
        <f t="shared" si="0"/>
        <v>298319.31</v>
      </c>
    </row>
    <row r="10" spans="1:8" x14ac:dyDescent="0.25">
      <c r="A10" s="18" t="s">
        <v>62</v>
      </c>
      <c r="B10" s="20">
        <f>SUM(B4:B9)</f>
        <v>800290.85</v>
      </c>
      <c r="C10" s="20">
        <f t="shared" ref="C10:G10" si="1">SUM(C4:C9)</f>
        <v>830198.25</v>
      </c>
      <c r="D10" s="20">
        <f t="shared" si="1"/>
        <v>483222.18000000005</v>
      </c>
      <c r="E10" s="20">
        <f t="shared" si="1"/>
        <v>443598.02</v>
      </c>
      <c r="F10" s="20">
        <f t="shared" si="1"/>
        <v>276288.63</v>
      </c>
      <c r="G10" s="20">
        <f t="shared" si="1"/>
        <v>170776.33000000002</v>
      </c>
      <c r="H10" s="22">
        <f t="shared" si="0"/>
        <v>3004374.2600000002</v>
      </c>
    </row>
    <row r="11" spans="1:8" x14ac:dyDescent="0.25">
      <c r="A11" s="34" t="s">
        <v>79</v>
      </c>
      <c r="B11" s="33"/>
      <c r="C11" s="33"/>
      <c r="D11" s="33"/>
      <c r="E11" s="33"/>
      <c r="F11" s="33"/>
      <c r="G11" s="33"/>
      <c r="H11" s="33"/>
    </row>
    <row r="12" spans="1:8" x14ac:dyDescent="0.25">
      <c r="A12" s="34" t="s">
        <v>69</v>
      </c>
      <c r="B12" s="33"/>
      <c r="C12" s="33"/>
      <c r="D12" s="33"/>
      <c r="E12" s="33"/>
      <c r="F12" s="33"/>
      <c r="G12" s="33"/>
      <c r="H12" s="33"/>
    </row>
    <row r="13" spans="1:8" x14ac:dyDescent="0.25">
      <c r="A13" s="35" t="s">
        <v>103</v>
      </c>
      <c r="B13" s="33"/>
      <c r="C13" s="33"/>
      <c r="D13" s="33"/>
      <c r="E13" s="33"/>
      <c r="F13" s="33"/>
      <c r="G13" s="33"/>
      <c r="H13" s="33"/>
    </row>
    <row r="15" spans="1:8" x14ac:dyDescent="0.25">
      <c r="A15" s="3" t="s">
        <v>60</v>
      </c>
    </row>
    <row r="16" spans="1:8" x14ac:dyDescent="0.25">
      <c r="B16" s="5" t="s">
        <v>18</v>
      </c>
      <c r="C16" s="6" t="s">
        <v>19</v>
      </c>
      <c r="D16" s="6" t="s">
        <v>20</v>
      </c>
      <c r="E16" s="6" t="s">
        <v>21</v>
      </c>
      <c r="F16" s="6" t="s">
        <v>22</v>
      </c>
      <c r="G16" s="7" t="s">
        <v>23</v>
      </c>
      <c r="H16" s="8" t="s">
        <v>61</v>
      </c>
    </row>
    <row r="17" spans="1:8" x14ac:dyDescent="0.25">
      <c r="A17" s="14" t="s">
        <v>0</v>
      </c>
      <c r="B17" s="4">
        <v>1193703.42</v>
      </c>
      <c r="C17" s="4">
        <v>96484.95</v>
      </c>
      <c r="D17" s="4">
        <v>10634.76</v>
      </c>
      <c r="E17" s="4">
        <v>3396.02</v>
      </c>
      <c r="F17" s="4">
        <v>1166.28</v>
      </c>
      <c r="G17" s="4">
        <v>516.48</v>
      </c>
      <c r="H17" s="16">
        <f>SUM(B17:G17)</f>
        <v>1305901.9099999999</v>
      </c>
    </row>
    <row r="18" spans="1:8" x14ac:dyDescent="0.25">
      <c r="A18" s="15" t="s">
        <v>1</v>
      </c>
      <c r="B18" s="4">
        <v>2262681.37</v>
      </c>
      <c r="C18" s="4">
        <v>682619.71</v>
      </c>
      <c r="D18" s="4">
        <v>92441.44</v>
      </c>
      <c r="E18" s="4">
        <v>23622.61</v>
      </c>
      <c r="F18" s="4">
        <v>4895.8900000000003</v>
      </c>
      <c r="G18" s="4">
        <v>1512.73</v>
      </c>
      <c r="H18" s="17">
        <f t="shared" ref="H18:H23" si="2">SUM(B18:G18)</f>
        <v>3067773.75</v>
      </c>
    </row>
    <row r="19" spans="1:8" x14ac:dyDescent="0.25">
      <c r="A19" s="15" t="s">
        <v>2</v>
      </c>
      <c r="B19" s="4">
        <v>2309264.5299999998</v>
      </c>
      <c r="C19" s="4">
        <v>1838445.42</v>
      </c>
      <c r="D19" s="4">
        <v>677701.7</v>
      </c>
      <c r="E19" s="4">
        <v>263875.73</v>
      </c>
      <c r="F19" s="4">
        <v>47637.29</v>
      </c>
      <c r="G19" s="4">
        <v>11859.79</v>
      </c>
      <c r="H19" s="17">
        <f t="shared" si="2"/>
        <v>5148784.459999999</v>
      </c>
    </row>
    <row r="20" spans="1:8" x14ac:dyDescent="0.25">
      <c r="A20" s="15" t="s">
        <v>3</v>
      </c>
      <c r="B20" s="4">
        <v>1740919.48</v>
      </c>
      <c r="C20" s="4">
        <v>2357545.9700000002</v>
      </c>
      <c r="D20" s="4">
        <v>1100505.6299999999</v>
      </c>
      <c r="E20" s="4">
        <v>854284.55</v>
      </c>
      <c r="F20" s="4">
        <v>206689.22</v>
      </c>
      <c r="G20" s="4">
        <v>55197.68</v>
      </c>
      <c r="H20" s="17">
        <f t="shared" si="2"/>
        <v>6315142.5299999993</v>
      </c>
    </row>
    <row r="21" spans="1:8" x14ac:dyDescent="0.25">
      <c r="A21" s="15" t="s">
        <v>4</v>
      </c>
      <c r="B21" s="4">
        <v>945221.67</v>
      </c>
      <c r="C21" s="4">
        <v>1910425.16</v>
      </c>
      <c r="D21" s="4">
        <v>873165.38</v>
      </c>
      <c r="E21" s="4">
        <v>897161.69</v>
      </c>
      <c r="F21" s="4">
        <v>291209.34999999998</v>
      </c>
      <c r="G21" s="4">
        <v>80331.539999999994</v>
      </c>
      <c r="H21" s="17">
        <f t="shared" si="2"/>
        <v>4997514.79</v>
      </c>
    </row>
    <row r="22" spans="1:8" x14ac:dyDescent="0.25">
      <c r="A22" s="15" t="s">
        <v>5</v>
      </c>
      <c r="B22" s="4">
        <v>595293.03</v>
      </c>
      <c r="C22" s="4">
        <v>1520774.82</v>
      </c>
      <c r="D22" s="4">
        <v>711556.54</v>
      </c>
      <c r="E22" s="4">
        <v>842593.23</v>
      </c>
      <c r="F22" s="4">
        <v>397379.21</v>
      </c>
      <c r="G22" s="4">
        <v>137539.59</v>
      </c>
      <c r="H22" s="17">
        <f t="shared" si="2"/>
        <v>4205136.42</v>
      </c>
    </row>
    <row r="23" spans="1:8" x14ac:dyDescent="0.25">
      <c r="A23" s="18" t="s">
        <v>62</v>
      </c>
      <c r="B23" s="20">
        <f>SUM(B17:B22)</f>
        <v>9047083.5</v>
      </c>
      <c r="C23" s="20">
        <f t="shared" ref="C23" si="3">SUM(C17:C22)</f>
        <v>8406296.0300000012</v>
      </c>
      <c r="D23" s="20">
        <f t="shared" ref="D23" si="4">SUM(D17:D22)</f>
        <v>3466005.4499999997</v>
      </c>
      <c r="E23" s="20">
        <f t="shared" ref="E23" si="5">SUM(E17:E22)</f>
        <v>2884933.83</v>
      </c>
      <c r="F23" s="20">
        <f t="shared" ref="F23" si="6">SUM(F17:F22)</f>
        <v>948977.24</v>
      </c>
      <c r="G23" s="20">
        <f t="shared" ref="G23" si="7">SUM(G17:G22)</f>
        <v>286957.80999999994</v>
      </c>
      <c r="H23" s="22">
        <f t="shared" si="2"/>
        <v>25040253.859999999</v>
      </c>
    </row>
    <row r="24" spans="1:8" x14ac:dyDescent="0.25">
      <c r="A24" s="34" t="s">
        <v>80</v>
      </c>
      <c r="B24" s="33"/>
      <c r="C24" s="33"/>
      <c r="D24" s="33"/>
      <c r="E24" s="33"/>
      <c r="F24" s="33"/>
      <c r="G24" s="33"/>
      <c r="H24" s="33"/>
    </row>
    <row r="25" spans="1:8" x14ac:dyDescent="0.25">
      <c r="A25" s="34" t="s">
        <v>69</v>
      </c>
      <c r="B25" s="33"/>
      <c r="C25" s="33"/>
      <c r="D25" s="33"/>
      <c r="E25" s="33"/>
      <c r="F25" s="33"/>
      <c r="G25" s="33"/>
      <c r="H25" s="33"/>
    </row>
    <row r="26" spans="1:8" x14ac:dyDescent="0.25">
      <c r="A26" s="35" t="s">
        <v>103</v>
      </c>
      <c r="B26" s="33"/>
      <c r="C26" s="33"/>
      <c r="D26" s="33"/>
      <c r="E26" s="33"/>
      <c r="F26" s="33"/>
      <c r="G26" s="33"/>
      <c r="H26" s="33"/>
    </row>
    <row r="28" spans="1:8" x14ac:dyDescent="0.25">
      <c r="A28" s="3" t="s">
        <v>63</v>
      </c>
    </row>
    <row r="29" spans="1:8" x14ac:dyDescent="0.25">
      <c r="B29" s="5" t="s">
        <v>18</v>
      </c>
      <c r="C29" s="6" t="s">
        <v>19</v>
      </c>
      <c r="D29" s="6" t="s">
        <v>20</v>
      </c>
      <c r="E29" s="6" t="s">
        <v>21</v>
      </c>
      <c r="F29" s="6" t="s">
        <v>22</v>
      </c>
      <c r="G29" s="7" t="s">
        <v>23</v>
      </c>
      <c r="H29" s="8" t="s">
        <v>61</v>
      </c>
    </row>
    <row r="30" spans="1:8" x14ac:dyDescent="0.25">
      <c r="A30" s="14" t="s">
        <v>0</v>
      </c>
      <c r="B30" s="4">
        <f t="shared" ref="B30:B36" si="8">B4+B17</f>
        <v>1422397.88</v>
      </c>
      <c r="C30" s="4">
        <f t="shared" ref="C30:H30" si="9">C4+C17</f>
        <v>149252.1</v>
      </c>
      <c r="D30" s="4">
        <f t="shared" si="9"/>
        <v>26217.760000000002</v>
      </c>
      <c r="E30" s="4">
        <f t="shared" si="9"/>
        <v>9976.5499999999993</v>
      </c>
      <c r="F30" s="4">
        <f t="shared" si="9"/>
        <v>3241.6400000000003</v>
      </c>
      <c r="G30" s="4">
        <f t="shared" si="9"/>
        <v>1283.5</v>
      </c>
      <c r="H30" s="16">
        <f t="shared" si="9"/>
        <v>1612369.43</v>
      </c>
    </row>
    <row r="31" spans="1:8" x14ac:dyDescent="0.25">
      <c r="A31" s="15" t="s">
        <v>1</v>
      </c>
      <c r="B31" s="4">
        <f t="shared" si="8"/>
        <v>2492486.17</v>
      </c>
      <c r="C31" s="4">
        <f t="shared" ref="C31:H36" si="10">C5+C18</f>
        <v>832184.87</v>
      </c>
      <c r="D31" s="4">
        <f t="shared" si="10"/>
        <v>151391.35999999999</v>
      </c>
      <c r="E31" s="4">
        <f t="shared" si="10"/>
        <v>53441.51</v>
      </c>
      <c r="F31" s="4">
        <f t="shared" si="10"/>
        <v>15071.689999999999</v>
      </c>
      <c r="G31" s="4">
        <f t="shared" si="10"/>
        <v>5194.5200000000004</v>
      </c>
      <c r="H31" s="17">
        <f t="shared" si="10"/>
        <v>3549770.12</v>
      </c>
    </row>
    <row r="32" spans="1:8" x14ac:dyDescent="0.25">
      <c r="A32" s="15" t="s">
        <v>2</v>
      </c>
      <c r="B32" s="4">
        <f t="shared" si="8"/>
        <v>2478982.73</v>
      </c>
      <c r="C32" s="4">
        <f t="shared" si="10"/>
        <v>2072058.5699999998</v>
      </c>
      <c r="D32" s="4">
        <f t="shared" si="10"/>
        <v>836669.6</v>
      </c>
      <c r="E32" s="4">
        <f t="shared" si="10"/>
        <v>378899.94</v>
      </c>
      <c r="F32" s="4">
        <f t="shared" si="10"/>
        <v>99487.62</v>
      </c>
      <c r="G32" s="4">
        <f t="shared" si="10"/>
        <v>31463.81</v>
      </c>
      <c r="H32" s="17">
        <f t="shared" si="10"/>
        <v>5897562.2699999986</v>
      </c>
    </row>
    <row r="33" spans="1:8" x14ac:dyDescent="0.25">
      <c r="A33" s="15" t="s">
        <v>3</v>
      </c>
      <c r="B33" s="4">
        <f t="shared" si="8"/>
        <v>1838932.7</v>
      </c>
      <c r="C33" s="4">
        <f t="shared" si="10"/>
        <v>2548912.4500000002</v>
      </c>
      <c r="D33" s="4">
        <f t="shared" si="10"/>
        <v>1233924.5599999998</v>
      </c>
      <c r="E33" s="4">
        <f t="shared" si="10"/>
        <v>1007354.28</v>
      </c>
      <c r="F33" s="4">
        <f t="shared" si="10"/>
        <v>311814.53000000003</v>
      </c>
      <c r="G33" s="4">
        <f t="shared" si="10"/>
        <v>114611.9</v>
      </c>
      <c r="H33" s="17">
        <f t="shared" si="10"/>
        <v>7055550.419999999</v>
      </c>
    </row>
    <row r="34" spans="1:8" x14ac:dyDescent="0.25">
      <c r="A34" s="15" t="s">
        <v>4</v>
      </c>
      <c r="B34" s="4">
        <f t="shared" si="8"/>
        <v>990266.31</v>
      </c>
      <c r="C34" s="4">
        <f t="shared" si="10"/>
        <v>2027127.22</v>
      </c>
      <c r="D34" s="4">
        <f t="shared" si="10"/>
        <v>941721.9</v>
      </c>
      <c r="E34" s="4">
        <f t="shared" si="10"/>
        <v>979058.09</v>
      </c>
      <c r="F34" s="4">
        <f t="shared" si="10"/>
        <v>356020.35</v>
      </c>
      <c r="G34" s="4">
        <f t="shared" si="10"/>
        <v>131726.28</v>
      </c>
      <c r="H34" s="17">
        <f t="shared" si="10"/>
        <v>5425920.1500000004</v>
      </c>
    </row>
    <row r="35" spans="1:8" x14ac:dyDescent="0.25">
      <c r="A35" s="15" t="s">
        <v>5</v>
      </c>
      <c r="B35" s="4">
        <f t="shared" si="8"/>
        <v>624308.56000000006</v>
      </c>
      <c r="C35" s="4">
        <f t="shared" si="10"/>
        <v>1606959.07</v>
      </c>
      <c r="D35" s="4">
        <f t="shared" si="10"/>
        <v>759302.45000000007</v>
      </c>
      <c r="E35" s="4">
        <f t="shared" si="10"/>
        <v>899801.48</v>
      </c>
      <c r="F35" s="4">
        <f t="shared" si="10"/>
        <v>439630.04000000004</v>
      </c>
      <c r="G35" s="4">
        <f t="shared" si="10"/>
        <v>173454.13</v>
      </c>
      <c r="H35" s="17">
        <f t="shared" si="10"/>
        <v>4503455.7299999995</v>
      </c>
    </row>
    <row r="36" spans="1:8" x14ac:dyDescent="0.25">
      <c r="A36" s="18" t="s">
        <v>62</v>
      </c>
      <c r="B36" s="20">
        <f t="shared" si="8"/>
        <v>9847374.3499999996</v>
      </c>
      <c r="C36" s="20">
        <f t="shared" si="10"/>
        <v>9236494.2800000012</v>
      </c>
      <c r="D36" s="20">
        <f t="shared" si="10"/>
        <v>3949227.63</v>
      </c>
      <c r="E36" s="20">
        <f t="shared" si="10"/>
        <v>3328531.85</v>
      </c>
      <c r="F36" s="20">
        <f t="shared" si="10"/>
        <v>1225265.8700000001</v>
      </c>
      <c r="G36" s="20">
        <f t="shared" si="10"/>
        <v>457734.13999999996</v>
      </c>
      <c r="H36" s="22">
        <f t="shared" si="10"/>
        <v>28044628.120000001</v>
      </c>
    </row>
    <row r="37" spans="1:8" x14ac:dyDescent="0.25">
      <c r="A37" s="34" t="s">
        <v>69</v>
      </c>
      <c r="B37" s="33"/>
      <c r="C37" s="33"/>
      <c r="D37" s="33"/>
      <c r="E37" s="33"/>
      <c r="F37" s="33"/>
      <c r="G37" s="33"/>
      <c r="H37" s="33"/>
    </row>
    <row r="38" spans="1:8" x14ac:dyDescent="0.25">
      <c r="A38" s="35" t="s">
        <v>103</v>
      </c>
      <c r="B38" s="33"/>
      <c r="C38" s="33"/>
      <c r="D38" s="33"/>
      <c r="E38" s="33"/>
      <c r="F38" s="33"/>
      <c r="G38" s="33"/>
      <c r="H38" s="33"/>
    </row>
    <row r="41" spans="1:8" x14ac:dyDescent="0.25">
      <c r="A41" s="1" t="s">
        <v>25</v>
      </c>
    </row>
    <row r="42" spans="1:8" x14ac:dyDescent="0.25">
      <c r="A42" s="3" t="s">
        <v>59</v>
      </c>
    </row>
    <row r="43" spans="1:8" x14ac:dyDescent="0.25">
      <c r="B43" s="5" t="s">
        <v>18</v>
      </c>
      <c r="C43" s="6" t="s">
        <v>19</v>
      </c>
      <c r="D43" s="6" t="s">
        <v>20</v>
      </c>
      <c r="E43" s="6" t="s">
        <v>21</v>
      </c>
      <c r="F43" s="6" t="s">
        <v>22</v>
      </c>
      <c r="G43" s="7" t="s">
        <v>23</v>
      </c>
      <c r="H43" s="8" t="s">
        <v>61</v>
      </c>
    </row>
    <row r="44" spans="1:8" x14ac:dyDescent="0.25">
      <c r="A44" s="14" t="s">
        <v>0</v>
      </c>
      <c r="B44" s="4">
        <v>4095.29</v>
      </c>
      <c r="C44" s="4">
        <v>1658.92</v>
      </c>
      <c r="D44" s="4">
        <v>527.32000000000005</v>
      </c>
      <c r="E44" s="4">
        <v>303.13</v>
      </c>
      <c r="F44" s="4">
        <v>117.83</v>
      </c>
      <c r="G44" s="4">
        <v>54.93</v>
      </c>
      <c r="H44" s="16">
        <f>SUM(B44:G44)</f>
        <v>6757.42</v>
      </c>
    </row>
    <row r="45" spans="1:8" x14ac:dyDescent="0.25">
      <c r="A45" s="15" t="s">
        <v>1</v>
      </c>
      <c r="B45" s="4">
        <v>13963.5</v>
      </c>
      <c r="C45" s="4">
        <v>10689.11</v>
      </c>
      <c r="D45" s="4">
        <v>3222.4</v>
      </c>
      <c r="E45" s="4">
        <v>1592.6</v>
      </c>
      <c r="F45" s="4">
        <v>649.5</v>
      </c>
      <c r="G45" s="4">
        <v>281.02</v>
      </c>
      <c r="H45" s="17">
        <f t="shared" ref="H45:H50" si="11">SUM(B45:G45)</f>
        <v>30398.13</v>
      </c>
    </row>
    <row r="46" spans="1:8" x14ac:dyDescent="0.25">
      <c r="A46" s="15" t="s">
        <v>2</v>
      </c>
      <c r="B46" s="4">
        <v>33804.01</v>
      </c>
      <c r="C46" s="4">
        <v>47247.89</v>
      </c>
      <c r="D46" s="4">
        <v>19678.89</v>
      </c>
      <c r="E46" s="4">
        <v>12709.16</v>
      </c>
      <c r="F46" s="4">
        <v>5204.4399999999996</v>
      </c>
      <c r="G46" s="4">
        <v>2273.9699999999998</v>
      </c>
      <c r="H46" s="17">
        <f t="shared" si="11"/>
        <v>120918.36</v>
      </c>
    </row>
    <row r="47" spans="1:8" x14ac:dyDescent="0.25">
      <c r="A47" s="15" t="s">
        <v>3</v>
      </c>
      <c r="B47" s="4">
        <v>48017.42</v>
      </c>
      <c r="C47" s="4">
        <v>100837.24</v>
      </c>
      <c r="D47" s="4">
        <v>49236.800000000003</v>
      </c>
      <c r="E47" s="4">
        <v>49430.48</v>
      </c>
      <c r="F47" s="4">
        <v>25994.53</v>
      </c>
      <c r="G47" s="4">
        <v>12559.16</v>
      </c>
      <c r="H47" s="17">
        <f t="shared" si="11"/>
        <v>286075.63</v>
      </c>
    </row>
    <row r="48" spans="1:8" x14ac:dyDescent="0.25">
      <c r="A48" s="15" t="s">
        <v>4</v>
      </c>
      <c r="B48" s="4">
        <v>33662.32</v>
      </c>
      <c r="C48" s="4">
        <v>92406.52</v>
      </c>
      <c r="D48" s="4">
        <v>46822.879999999997</v>
      </c>
      <c r="E48" s="4">
        <v>52924.84</v>
      </c>
      <c r="F48" s="4">
        <v>34618.54</v>
      </c>
      <c r="G48" s="4">
        <v>20533.38</v>
      </c>
      <c r="H48" s="17">
        <f t="shared" si="11"/>
        <v>280968.48</v>
      </c>
    </row>
    <row r="49" spans="1:8" x14ac:dyDescent="0.25">
      <c r="A49" s="15" t="s">
        <v>5</v>
      </c>
      <c r="B49" s="4">
        <v>25248.71</v>
      </c>
      <c r="C49" s="4">
        <v>79728.479999999996</v>
      </c>
      <c r="D49" s="4">
        <v>42509.57</v>
      </c>
      <c r="E49" s="4">
        <v>50560.639999999999</v>
      </c>
      <c r="F49" s="4">
        <v>36084.300000000003</v>
      </c>
      <c r="G49" s="4">
        <v>27668.62</v>
      </c>
      <c r="H49" s="17">
        <f t="shared" si="11"/>
        <v>261800.32000000001</v>
      </c>
    </row>
    <row r="50" spans="1:8" x14ac:dyDescent="0.25">
      <c r="A50" s="18" t="s">
        <v>62</v>
      </c>
      <c r="B50" s="20">
        <f>SUM(B44:B49)</f>
        <v>158791.25</v>
      </c>
      <c r="C50" s="20">
        <f t="shared" ref="C50" si="12">SUM(C44:C49)</f>
        <v>332568.15999999997</v>
      </c>
      <c r="D50" s="20">
        <f t="shared" ref="D50" si="13">SUM(D44:D49)</f>
        <v>161997.86000000002</v>
      </c>
      <c r="E50" s="20">
        <f t="shared" ref="E50" si="14">SUM(E44:E49)</f>
        <v>167520.84999999998</v>
      </c>
      <c r="F50" s="20">
        <f t="shared" ref="F50" si="15">SUM(F44:F49)</f>
        <v>102669.14</v>
      </c>
      <c r="G50" s="20">
        <f t="shared" ref="G50" si="16">SUM(G44:G49)</f>
        <v>63371.08</v>
      </c>
      <c r="H50" s="22">
        <f t="shared" si="11"/>
        <v>986918.34</v>
      </c>
    </row>
    <row r="51" spans="1:8" x14ac:dyDescent="0.25">
      <c r="A51" s="34" t="s">
        <v>87</v>
      </c>
      <c r="B51" s="33"/>
      <c r="C51" s="33"/>
      <c r="D51" s="33"/>
      <c r="E51" s="33"/>
      <c r="F51" s="33"/>
      <c r="G51" s="33"/>
      <c r="H51" s="33"/>
    </row>
    <row r="52" spans="1:8" x14ac:dyDescent="0.25">
      <c r="A52" s="34" t="s">
        <v>69</v>
      </c>
      <c r="B52" s="33"/>
      <c r="C52" s="33"/>
      <c r="D52" s="33"/>
      <c r="E52" s="33"/>
      <c r="F52" s="33"/>
      <c r="G52" s="33"/>
      <c r="H52" s="33"/>
    </row>
    <row r="53" spans="1:8" x14ac:dyDescent="0.25">
      <c r="A53" s="35" t="s">
        <v>103</v>
      </c>
      <c r="B53" s="33"/>
      <c r="C53" s="33"/>
      <c r="D53" s="33"/>
      <c r="E53" s="33"/>
      <c r="F53" s="33"/>
      <c r="G53" s="33"/>
      <c r="H53" s="33"/>
    </row>
    <row r="55" spans="1:8" x14ac:dyDescent="0.25">
      <c r="A55" s="3" t="s">
        <v>60</v>
      </c>
    </row>
    <row r="56" spans="1:8" x14ac:dyDescent="0.25">
      <c r="B56" s="5" t="s">
        <v>18</v>
      </c>
      <c r="C56" s="6" t="s">
        <v>19</v>
      </c>
      <c r="D56" s="6" t="s">
        <v>20</v>
      </c>
      <c r="E56" s="6" t="s">
        <v>21</v>
      </c>
      <c r="F56" s="6" t="s">
        <v>22</v>
      </c>
      <c r="G56" s="7" t="s">
        <v>23</v>
      </c>
      <c r="H56" s="8" t="s">
        <v>61</v>
      </c>
    </row>
    <row r="57" spans="1:8" x14ac:dyDescent="0.25">
      <c r="A57" s="14" t="s">
        <v>0</v>
      </c>
      <c r="B57" s="4">
        <v>34705.49</v>
      </c>
      <c r="C57" s="4">
        <v>7569.23</v>
      </c>
      <c r="D57" s="4">
        <v>1718.76</v>
      </c>
      <c r="E57" s="4">
        <v>951.31</v>
      </c>
      <c r="F57" s="4">
        <v>373.37</v>
      </c>
      <c r="G57" s="4">
        <v>131.13</v>
      </c>
      <c r="H57" s="16">
        <f>SUM(B57:G57)</f>
        <v>45449.29</v>
      </c>
    </row>
    <row r="58" spans="1:8" x14ac:dyDescent="0.25">
      <c r="A58" s="15" t="s">
        <v>1</v>
      </c>
      <c r="B58" s="4">
        <v>277497.77</v>
      </c>
      <c r="C58" s="4">
        <v>104290.62</v>
      </c>
      <c r="D58" s="4">
        <v>16266.28</v>
      </c>
      <c r="E58" s="4">
        <v>5541.65</v>
      </c>
      <c r="F58" s="4">
        <v>1307.08</v>
      </c>
      <c r="G58" s="4">
        <v>450.75</v>
      </c>
      <c r="H58" s="17">
        <f t="shared" ref="H58:H63" si="17">SUM(B58:G58)</f>
        <v>405354.15000000008</v>
      </c>
    </row>
    <row r="59" spans="1:8" x14ac:dyDescent="0.25">
      <c r="A59" s="15" t="s">
        <v>2</v>
      </c>
      <c r="B59" s="4">
        <v>788645.77</v>
      </c>
      <c r="C59" s="4">
        <v>692033.9</v>
      </c>
      <c r="D59" s="4">
        <v>210510.82</v>
      </c>
      <c r="E59" s="4">
        <v>82846.33</v>
      </c>
      <c r="F59" s="4">
        <v>14967.69</v>
      </c>
      <c r="G59" s="4">
        <v>3408.86</v>
      </c>
      <c r="H59" s="17">
        <f t="shared" si="17"/>
        <v>1792413.37</v>
      </c>
    </row>
    <row r="60" spans="1:8" x14ac:dyDescent="0.25">
      <c r="A60" s="15" t="s">
        <v>3</v>
      </c>
      <c r="B60" s="4">
        <v>1134533.8999999999</v>
      </c>
      <c r="C60" s="4">
        <v>1711903.14</v>
      </c>
      <c r="D60" s="4">
        <v>711542.94</v>
      </c>
      <c r="E60" s="4">
        <v>568025.89</v>
      </c>
      <c r="F60" s="4">
        <v>120757.63</v>
      </c>
      <c r="G60" s="4">
        <v>27136.53</v>
      </c>
      <c r="H60" s="17">
        <f t="shared" si="17"/>
        <v>4273900.03</v>
      </c>
    </row>
    <row r="61" spans="1:8" x14ac:dyDescent="0.25">
      <c r="A61" s="15" t="s">
        <v>4</v>
      </c>
      <c r="B61" s="4">
        <v>802428.92</v>
      </c>
      <c r="C61" s="4">
        <v>1708312.71</v>
      </c>
      <c r="D61" s="4">
        <v>748618.04</v>
      </c>
      <c r="E61" s="4">
        <v>776135.57</v>
      </c>
      <c r="F61" s="4">
        <v>235890.81</v>
      </c>
      <c r="G61" s="4">
        <v>55532.47</v>
      </c>
      <c r="H61" s="17">
        <f t="shared" si="17"/>
        <v>4326918.5199999996</v>
      </c>
    </row>
    <row r="62" spans="1:8" x14ac:dyDescent="0.25">
      <c r="A62" s="15" t="s">
        <v>5</v>
      </c>
      <c r="B62" s="4">
        <v>557369.06999999995</v>
      </c>
      <c r="C62" s="4">
        <v>1461329.43</v>
      </c>
      <c r="D62" s="4">
        <v>678893.36</v>
      </c>
      <c r="E62" s="4">
        <v>807046.78</v>
      </c>
      <c r="F62" s="4">
        <v>375484.3</v>
      </c>
      <c r="G62" s="4">
        <v>125569.12</v>
      </c>
      <c r="H62" s="17">
        <f t="shared" si="17"/>
        <v>4005692.0599999996</v>
      </c>
    </row>
    <row r="63" spans="1:8" x14ac:dyDescent="0.25">
      <c r="A63" s="18" t="s">
        <v>62</v>
      </c>
      <c r="B63" s="20">
        <f>SUM(B57:B62)</f>
        <v>3595180.9199999995</v>
      </c>
      <c r="C63" s="20">
        <f t="shared" ref="C63" si="18">SUM(C57:C62)</f>
        <v>5685439.0299999993</v>
      </c>
      <c r="D63" s="20">
        <f t="shared" ref="D63" si="19">SUM(D57:D62)</f>
        <v>2367550.1999999997</v>
      </c>
      <c r="E63" s="20">
        <f t="shared" ref="E63" si="20">SUM(E57:E62)</f>
        <v>2240547.5300000003</v>
      </c>
      <c r="F63" s="20">
        <f t="shared" ref="F63" si="21">SUM(F57:F62)</f>
        <v>748780.88</v>
      </c>
      <c r="G63" s="20">
        <f t="shared" ref="G63" si="22">SUM(G57:G62)</f>
        <v>212228.86</v>
      </c>
      <c r="H63" s="22">
        <f t="shared" si="17"/>
        <v>14849727.42</v>
      </c>
    </row>
    <row r="64" spans="1:8" x14ac:dyDescent="0.25">
      <c r="A64" s="34" t="s">
        <v>80</v>
      </c>
      <c r="B64" s="33"/>
      <c r="C64" s="33"/>
      <c r="D64" s="33"/>
      <c r="E64" s="33"/>
      <c r="F64" s="33"/>
      <c r="G64" s="33"/>
      <c r="H64" s="33"/>
    </row>
    <row r="65" spans="1:8" x14ac:dyDescent="0.25">
      <c r="A65" s="34" t="s">
        <v>69</v>
      </c>
      <c r="B65" s="33"/>
      <c r="C65" s="33"/>
      <c r="D65" s="33"/>
      <c r="E65" s="33"/>
      <c r="F65" s="33"/>
      <c r="G65" s="33"/>
      <c r="H65" s="33"/>
    </row>
    <row r="66" spans="1:8" x14ac:dyDescent="0.25">
      <c r="A66" s="35" t="s">
        <v>103</v>
      </c>
      <c r="B66" s="33"/>
      <c r="C66" s="33"/>
      <c r="D66" s="33"/>
      <c r="E66" s="33"/>
      <c r="F66" s="33"/>
      <c r="G66" s="33"/>
      <c r="H66" s="33"/>
    </row>
    <row r="68" spans="1:8" x14ac:dyDescent="0.25">
      <c r="A68" s="3" t="s">
        <v>63</v>
      </c>
    </row>
    <row r="69" spans="1:8" x14ac:dyDescent="0.25">
      <c r="B69" s="5" t="s">
        <v>18</v>
      </c>
      <c r="C69" s="6" t="s">
        <v>19</v>
      </c>
      <c r="D69" s="6" t="s">
        <v>20</v>
      </c>
      <c r="E69" s="6" t="s">
        <v>21</v>
      </c>
      <c r="F69" s="6" t="s">
        <v>22</v>
      </c>
      <c r="G69" s="7" t="s">
        <v>23</v>
      </c>
      <c r="H69" s="8" t="s">
        <v>61</v>
      </c>
    </row>
    <row r="70" spans="1:8" x14ac:dyDescent="0.25">
      <c r="A70" s="14" t="s">
        <v>0</v>
      </c>
      <c r="B70" s="4">
        <f t="shared" ref="B70:B76" si="23">B44+B57</f>
        <v>38800.78</v>
      </c>
      <c r="C70" s="4">
        <f t="shared" ref="C70:H70" si="24">C44+C57</f>
        <v>9228.15</v>
      </c>
      <c r="D70" s="4">
        <f t="shared" si="24"/>
        <v>2246.08</v>
      </c>
      <c r="E70" s="4">
        <f t="shared" si="24"/>
        <v>1254.44</v>
      </c>
      <c r="F70" s="4">
        <f t="shared" si="24"/>
        <v>491.2</v>
      </c>
      <c r="G70" s="4">
        <f t="shared" si="24"/>
        <v>186.06</v>
      </c>
      <c r="H70" s="16">
        <f t="shared" si="24"/>
        <v>52206.71</v>
      </c>
    </row>
    <row r="71" spans="1:8" x14ac:dyDescent="0.25">
      <c r="A71" s="15" t="s">
        <v>1</v>
      </c>
      <c r="B71" s="4">
        <f t="shared" si="23"/>
        <v>291461.27</v>
      </c>
      <c r="C71" s="4">
        <f t="shared" ref="C71:H76" si="25">C45+C58</f>
        <v>114979.73</v>
      </c>
      <c r="D71" s="4">
        <f t="shared" si="25"/>
        <v>19488.68</v>
      </c>
      <c r="E71" s="4">
        <f t="shared" si="25"/>
        <v>7134.25</v>
      </c>
      <c r="F71" s="4">
        <f t="shared" si="25"/>
        <v>1956.58</v>
      </c>
      <c r="G71" s="4">
        <f t="shared" si="25"/>
        <v>731.77</v>
      </c>
      <c r="H71" s="17">
        <f t="shared" si="25"/>
        <v>435752.28000000009</v>
      </c>
    </row>
    <row r="72" spans="1:8" x14ac:dyDescent="0.25">
      <c r="A72" s="15" t="s">
        <v>2</v>
      </c>
      <c r="B72" s="4">
        <f t="shared" si="23"/>
        <v>822449.78</v>
      </c>
      <c r="C72" s="4">
        <f t="shared" si="25"/>
        <v>739281.79</v>
      </c>
      <c r="D72" s="4">
        <f t="shared" si="25"/>
        <v>230189.71000000002</v>
      </c>
      <c r="E72" s="4">
        <f t="shared" si="25"/>
        <v>95555.49</v>
      </c>
      <c r="F72" s="4">
        <f t="shared" si="25"/>
        <v>20172.13</v>
      </c>
      <c r="G72" s="4">
        <f t="shared" si="25"/>
        <v>5682.83</v>
      </c>
      <c r="H72" s="17">
        <f t="shared" si="25"/>
        <v>1913331.7300000002</v>
      </c>
    </row>
    <row r="73" spans="1:8" x14ac:dyDescent="0.25">
      <c r="A73" s="15" t="s">
        <v>3</v>
      </c>
      <c r="B73" s="4">
        <f t="shared" si="23"/>
        <v>1182551.3199999998</v>
      </c>
      <c r="C73" s="4">
        <f t="shared" si="25"/>
        <v>1812740.38</v>
      </c>
      <c r="D73" s="4">
        <f t="shared" si="25"/>
        <v>760779.74</v>
      </c>
      <c r="E73" s="4">
        <f t="shared" si="25"/>
        <v>617456.37</v>
      </c>
      <c r="F73" s="4">
        <f t="shared" si="25"/>
        <v>146752.16</v>
      </c>
      <c r="G73" s="4">
        <f t="shared" si="25"/>
        <v>39695.69</v>
      </c>
      <c r="H73" s="17">
        <f t="shared" si="25"/>
        <v>4559975.66</v>
      </c>
    </row>
    <row r="74" spans="1:8" x14ac:dyDescent="0.25">
      <c r="A74" s="15" t="s">
        <v>4</v>
      </c>
      <c r="B74" s="4">
        <f t="shared" si="23"/>
        <v>836091.24</v>
      </c>
      <c r="C74" s="4">
        <f t="shared" si="25"/>
        <v>1800719.23</v>
      </c>
      <c r="D74" s="4">
        <f t="shared" si="25"/>
        <v>795440.92</v>
      </c>
      <c r="E74" s="4">
        <f t="shared" si="25"/>
        <v>829060.40999999992</v>
      </c>
      <c r="F74" s="4">
        <f t="shared" si="25"/>
        <v>270509.34999999998</v>
      </c>
      <c r="G74" s="4">
        <f t="shared" si="25"/>
        <v>76065.850000000006</v>
      </c>
      <c r="H74" s="17">
        <f t="shared" si="25"/>
        <v>4607887</v>
      </c>
    </row>
    <row r="75" spans="1:8" x14ac:dyDescent="0.25">
      <c r="A75" s="15" t="s">
        <v>5</v>
      </c>
      <c r="B75" s="4">
        <f t="shared" si="23"/>
        <v>582617.77999999991</v>
      </c>
      <c r="C75" s="4">
        <f t="shared" si="25"/>
        <v>1541057.91</v>
      </c>
      <c r="D75" s="4">
        <f t="shared" si="25"/>
        <v>721402.92999999993</v>
      </c>
      <c r="E75" s="4">
        <f t="shared" si="25"/>
        <v>857607.42</v>
      </c>
      <c r="F75" s="4">
        <f t="shared" si="25"/>
        <v>411568.6</v>
      </c>
      <c r="G75" s="4">
        <f t="shared" si="25"/>
        <v>153237.74</v>
      </c>
      <c r="H75" s="17">
        <f t="shared" si="25"/>
        <v>4267492.38</v>
      </c>
    </row>
    <row r="76" spans="1:8" x14ac:dyDescent="0.25">
      <c r="A76" s="18" t="s">
        <v>62</v>
      </c>
      <c r="B76" s="20">
        <f t="shared" si="23"/>
        <v>3753972.1699999995</v>
      </c>
      <c r="C76" s="20">
        <f t="shared" si="25"/>
        <v>6018007.1899999995</v>
      </c>
      <c r="D76" s="20">
        <f t="shared" si="25"/>
        <v>2529548.0599999996</v>
      </c>
      <c r="E76" s="20">
        <f t="shared" si="25"/>
        <v>2408068.3800000004</v>
      </c>
      <c r="F76" s="20">
        <f t="shared" si="25"/>
        <v>851450.02</v>
      </c>
      <c r="G76" s="20">
        <f t="shared" si="25"/>
        <v>275599.94</v>
      </c>
      <c r="H76" s="22">
        <f t="shared" si="25"/>
        <v>15836645.76</v>
      </c>
    </row>
    <row r="77" spans="1:8" x14ac:dyDescent="0.25">
      <c r="A77" s="34" t="s">
        <v>69</v>
      </c>
      <c r="B77" s="33"/>
      <c r="C77" s="33"/>
      <c r="D77" s="33"/>
      <c r="E77" s="33"/>
      <c r="F77" s="33"/>
      <c r="G77" s="33"/>
      <c r="H77" s="33"/>
    </row>
    <row r="78" spans="1:8" x14ac:dyDescent="0.25">
      <c r="A78" s="35" t="s">
        <v>103</v>
      </c>
      <c r="B78" s="33"/>
      <c r="C78" s="33"/>
      <c r="D78" s="33"/>
      <c r="E78" s="33"/>
      <c r="F78" s="33"/>
      <c r="G78" s="33"/>
      <c r="H78" s="33"/>
    </row>
    <row r="81" spans="1:8" x14ac:dyDescent="0.25">
      <c r="A81" s="1" t="s">
        <v>26</v>
      </c>
    </row>
    <row r="82" spans="1:8" x14ac:dyDescent="0.25">
      <c r="A82" s="3" t="s">
        <v>59</v>
      </c>
    </row>
    <row r="83" spans="1:8" x14ac:dyDescent="0.25">
      <c r="B83" s="5" t="s">
        <v>18</v>
      </c>
      <c r="C83" s="6" t="s">
        <v>19</v>
      </c>
      <c r="D83" s="6" t="s">
        <v>20</v>
      </c>
      <c r="E83" s="6" t="s">
        <v>21</v>
      </c>
      <c r="F83" s="6" t="s">
        <v>22</v>
      </c>
      <c r="G83" s="7" t="s">
        <v>23</v>
      </c>
      <c r="H83" s="8" t="s">
        <v>61</v>
      </c>
    </row>
    <row r="84" spans="1:8" x14ac:dyDescent="0.25">
      <c r="A84" s="14" t="s">
        <v>0</v>
      </c>
      <c r="B84" s="4">
        <v>194162.73</v>
      </c>
      <c r="C84" s="4">
        <v>45642.94</v>
      </c>
      <c r="D84" s="4">
        <v>12876.35</v>
      </c>
      <c r="E84" s="4">
        <v>5352.66</v>
      </c>
      <c r="F84" s="4">
        <v>1630.42</v>
      </c>
      <c r="G84" s="4">
        <v>586.1</v>
      </c>
      <c r="H84" s="16">
        <f>SUM(B84:G84)</f>
        <v>260251.20000000004</v>
      </c>
    </row>
    <row r="85" spans="1:8" x14ac:dyDescent="0.25">
      <c r="A85" s="15" t="s">
        <v>1</v>
      </c>
      <c r="B85" s="4">
        <v>212286.33</v>
      </c>
      <c r="C85" s="4">
        <v>137023.26</v>
      </c>
      <c r="D85" s="4">
        <v>54873.13</v>
      </c>
      <c r="E85" s="4">
        <v>27484.29</v>
      </c>
      <c r="F85" s="4">
        <v>9176.2800000000007</v>
      </c>
      <c r="G85" s="4">
        <v>3209.64</v>
      </c>
      <c r="H85" s="17">
        <f t="shared" ref="H85:H90" si="26">SUM(B85:G85)</f>
        <v>444052.93</v>
      </c>
    </row>
    <row r="86" spans="1:8" x14ac:dyDescent="0.25">
      <c r="A86" s="15" t="s">
        <v>2</v>
      </c>
      <c r="B86" s="4">
        <v>134748.72</v>
      </c>
      <c r="C86" s="4">
        <v>185066.14</v>
      </c>
      <c r="D86" s="4">
        <v>138361.54999999999</v>
      </c>
      <c r="E86" s="4">
        <v>101556.74</v>
      </c>
      <c r="F86" s="4">
        <v>46174.91</v>
      </c>
      <c r="G86" s="4">
        <v>17077.04</v>
      </c>
      <c r="H86" s="17">
        <f t="shared" si="26"/>
        <v>622985.10000000009</v>
      </c>
    </row>
    <row r="87" spans="1:8" x14ac:dyDescent="0.25">
      <c r="A87" s="15" t="s">
        <v>3</v>
      </c>
      <c r="B87" s="4">
        <v>49616.47</v>
      </c>
      <c r="C87" s="4">
        <v>90008.39</v>
      </c>
      <c r="D87" s="4">
        <v>83617.27</v>
      </c>
      <c r="E87" s="4">
        <v>102957.28</v>
      </c>
      <c r="F87" s="4">
        <v>78617.210000000006</v>
      </c>
      <c r="G87" s="4">
        <v>46462.75</v>
      </c>
      <c r="H87" s="17">
        <f t="shared" si="26"/>
        <v>451279.37000000005</v>
      </c>
    </row>
    <row r="88" spans="1:8" x14ac:dyDescent="0.25">
      <c r="A88" s="15" t="s">
        <v>4</v>
      </c>
      <c r="B88" s="4">
        <v>11236.45</v>
      </c>
      <c r="C88" s="4">
        <v>24100.25</v>
      </c>
      <c r="D88" s="4">
        <v>21541.360000000001</v>
      </c>
      <c r="E88" s="4">
        <v>28754.76</v>
      </c>
      <c r="F88" s="4">
        <v>29911.81</v>
      </c>
      <c r="G88" s="4">
        <v>30482.1</v>
      </c>
      <c r="H88" s="17">
        <f t="shared" si="26"/>
        <v>146026.72999999998</v>
      </c>
    </row>
    <row r="89" spans="1:8" x14ac:dyDescent="0.25">
      <c r="A89" s="15" t="s">
        <v>5</v>
      </c>
      <c r="B89" s="4">
        <v>3411.84</v>
      </c>
      <c r="C89" s="4">
        <v>6286.35</v>
      </c>
      <c r="D89" s="4">
        <v>5142.08</v>
      </c>
      <c r="E89" s="4">
        <v>6536.18</v>
      </c>
      <c r="F89" s="4">
        <v>6068.36</v>
      </c>
      <c r="G89" s="4">
        <v>8102.79</v>
      </c>
      <c r="H89" s="17">
        <f t="shared" si="26"/>
        <v>35547.599999999999</v>
      </c>
    </row>
    <row r="90" spans="1:8" x14ac:dyDescent="0.25">
      <c r="A90" s="18" t="s">
        <v>62</v>
      </c>
      <c r="B90" s="20">
        <f>SUM(B84:B89)</f>
        <v>605462.53999999992</v>
      </c>
      <c r="C90" s="20">
        <f t="shared" ref="C90" si="27">SUM(C84:C89)</f>
        <v>488127.33</v>
      </c>
      <c r="D90" s="20">
        <f t="shared" ref="D90" si="28">SUM(D84:D89)</f>
        <v>316411.74</v>
      </c>
      <c r="E90" s="20">
        <f t="shared" ref="E90" si="29">SUM(E84:E89)</f>
        <v>272641.90999999997</v>
      </c>
      <c r="F90" s="20">
        <f t="shared" ref="F90" si="30">SUM(F84:F89)</f>
        <v>171578.99</v>
      </c>
      <c r="G90" s="20">
        <f t="shared" ref="G90" si="31">SUM(G84:G89)</f>
        <v>105920.42</v>
      </c>
      <c r="H90" s="22">
        <f t="shared" si="26"/>
        <v>1960142.9299999997</v>
      </c>
    </row>
    <row r="91" spans="1:8" x14ac:dyDescent="0.25">
      <c r="A91" s="34" t="s">
        <v>87</v>
      </c>
      <c r="B91" s="33"/>
      <c r="C91" s="33"/>
      <c r="D91" s="33"/>
      <c r="E91" s="33"/>
      <c r="F91" s="33"/>
      <c r="G91" s="33"/>
      <c r="H91" s="33"/>
    </row>
    <row r="92" spans="1:8" x14ac:dyDescent="0.25">
      <c r="A92" s="34" t="s">
        <v>69</v>
      </c>
      <c r="B92" s="33"/>
      <c r="C92" s="33"/>
      <c r="D92" s="33"/>
      <c r="E92" s="33"/>
      <c r="F92" s="33"/>
      <c r="G92" s="33"/>
      <c r="H92" s="33"/>
    </row>
    <row r="93" spans="1:8" x14ac:dyDescent="0.25">
      <c r="A93" s="35" t="s">
        <v>103</v>
      </c>
      <c r="B93" s="33"/>
      <c r="C93" s="33"/>
      <c r="D93" s="33"/>
      <c r="E93" s="33"/>
      <c r="F93" s="33"/>
      <c r="G93" s="33"/>
      <c r="H93" s="33"/>
    </row>
    <row r="95" spans="1:8" x14ac:dyDescent="0.25">
      <c r="A95" s="3" t="s">
        <v>60</v>
      </c>
    </row>
    <row r="96" spans="1:8" x14ac:dyDescent="0.25">
      <c r="B96" s="5" t="s">
        <v>18</v>
      </c>
      <c r="C96" s="6" t="s">
        <v>19</v>
      </c>
      <c r="D96" s="6" t="s">
        <v>20</v>
      </c>
      <c r="E96" s="6" t="s">
        <v>21</v>
      </c>
      <c r="F96" s="6" t="s">
        <v>22</v>
      </c>
      <c r="G96" s="7" t="s">
        <v>23</v>
      </c>
      <c r="H96" s="8" t="s">
        <v>61</v>
      </c>
    </row>
    <row r="97" spans="1:8" x14ac:dyDescent="0.25">
      <c r="A97" s="14" t="s">
        <v>0</v>
      </c>
      <c r="B97" s="4">
        <v>1060137.8400000001</v>
      </c>
      <c r="C97" s="4">
        <v>83338.53</v>
      </c>
      <c r="D97" s="4">
        <v>7650.99</v>
      </c>
      <c r="E97" s="4">
        <v>1756.04</v>
      </c>
      <c r="F97" s="4">
        <v>495.63</v>
      </c>
      <c r="G97" s="4">
        <v>167.63</v>
      </c>
      <c r="H97" s="16">
        <f>SUM(B97:G97)</f>
        <v>1153546.6599999999</v>
      </c>
    </row>
    <row r="98" spans="1:8" x14ac:dyDescent="0.25">
      <c r="A98" s="15" t="s">
        <v>1</v>
      </c>
      <c r="B98" s="4">
        <v>1961366.7</v>
      </c>
      <c r="C98" s="4">
        <v>572163.37</v>
      </c>
      <c r="D98" s="4">
        <v>74929.2</v>
      </c>
      <c r="E98" s="4">
        <v>17327.759999999998</v>
      </c>
      <c r="F98" s="4">
        <v>3302.38</v>
      </c>
      <c r="G98" s="4">
        <v>850.71</v>
      </c>
      <c r="H98" s="17">
        <f t="shared" ref="H98:H103" si="32">SUM(B98:G98)</f>
        <v>2629940.1199999996</v>
      </c>
    </row>
    <row r="99" spans="1:8" x14ac:dyDescent="0.25">
      <c r="A99" s="15" t="s">
        <v>2</v>
      </c>
      <c r="B99" s="4">
        <v>1510737.39</v>
      </c>
      <c r="C99" s="4">
        <v>1139870.27</v>
      </c>
      <c r="D99" s="4">
        <v>464564.64</v>
      </c>
      <c r="E99" s="4">
        <v>179529.28</v>
      </c>
      <c r="F99" s="4">
        <v>32084.17</v>
      </c>
      <c r="G99" s="4">
        <v>8197.4699999999993</v>
      </c>
      <c r="H99" s="17">
        <f t="shared" si="32"/>
        <v>3334983.22</v>
      </c>
    </row>
    <row r="100" spans="1:8" x14ac:dyDescent="0.25">
      <c r="A100" s="15" t="s">
        <v>3</v>
      </c>
      <c r="B100" s="4">
        <v>602843.99</v>
      </c>
      <c r="C100" s="4">
        <v>642135.09</v>
      </c>
      <c r="D100" s="4">
        <v>387027.85</v>
      </c>
      <c r="E100" s="4">
        <v>284678.7</v>
      </c>
      <c r="F100" s="4">
        <v>85307.58</v>
      </c>
      <c r="G100" s="4">
        <v>27737.74</v>
      </c>
      <c r="H100" s="17">
        <f t="shared" si="32"/>
        <v>2029730.9500000002</v>
      </c>
    </row>
    <row r="101" spans="1:8" x14ac:dyDescent="0.25">
      <c r="A101" s="15" t="s">
        <v>4</v>
      </c>
      <c r="B101" s="4">
        <v>141672.93</v>
      </c>
      <c r="C101" s="4">
        <v>200607.79</v>
      </c>
      <c r="D101" s="4">
        <v>123678.97</v>
      </c>
      <c r="E101" s="4">
        <v>120266.48</v>
      </c>
      <c r="F101" s="4">
        <v>54957.36</v>
      </c>
      <c r="G101" s="4">
        <v>24478.16</v>
      </c>
      <c r="H101" s="17">
        <f t="shared" si="32"/>
        <v>665661.68999999994</v>
      </c>
    </row>
    <row r="102" spans="1:8" x14ac:dyDescent="0.25">
      <c r="A102" s="15" t="s">
        <v>5</v>
      </c>
      <c r="B102" s="4">
        <v>36989.56</v>
      </c>
      <c r="C102" s="4">
        <v>58558.2</v>
      </c>
      <c r="D102" s="4">
        <v>32243.61</v>
      </c>
      <c r="E102" s="4">
        <v>35149.370000000003</v>
      </c>
      <c r="F102" s="4">
        <v>21631.98</v>
      </c>
      <c r="G102" s="4">
        <v>11759.36</v>
      </c>
      <c r="H102" s="17">
        <f t="shared" si="32"/>
        <v>196332.08000000002</v>
      </c>
    </row>
    <row r="103" spans="1:8" x14ac:dyDescent="0.25">
      <c r="A103" s="18" t="s">
        <v>62</v>
      </c>
      <c r="B103" s="20">
        <f>SUM(B97:B102)</f>
        <v>5313748.4099999992</v>
      </c>
      <c r="C103" s="20">
        <f t="shared" ref="C103" si="33">SUM(C97:C102)</f>
        <v>2696673.25</v>
      </c>
      <c r="D103" s="20">
        <f t="shared" ref="D103" si="34">SUM(D97:D102)</f>
        <v>1090095.2600000002</v>
      </c>
      <c r="E103" s="20">
        <f t="shared" ref="E103" si="35">SUM(E97:E102)</f>
        <v>638707.63</v>
      </c>
      <c r="F103" s="20">
        <f t="shared" ref="F103" si="36">SUM(F97:F102)</f>
        <v>197779.1</v>
      </c>
      <c r="G103" s="20">
        <f t="shared" ref="G103" si="37">SUM(G97:G102)</f>
        <v>73191.070000000007</v>
      </c>
      <c r="H103" s="22">
        <f t="shared" si="32"/>
        <v>10010194.720000001</v>
      </c>
    </row>
    <row r="104" spans="1:8" x14ac:dyDescent="0.25">
      <c r="A104" s="34" t="s">
        <v>80</v>
      </c>
      <c r="B104" s="33"/>
      <c r="C104" s="33"/>
      <c r="D104" s="33"/>
      <c r="E104" s="33"/>
      <c r="F104" s="33"/>
      <c r="G104" s="33"/>
      <c r="H104" s="33"/>
    </row>
    <row r="105" spans="1:8" x14ac:dyDescent="0.25">
      <c r="A105" s="34" t="s">
        <v>69</v>
      </c>
      <c r="B105" s="33"/>
      <c r="C105" s="33"/>
      <c r="D105" s="33"/>
      <c r="E105" s="33"/>
      <c r="F105" s="33"/>
      <c r="G105" s="33"/>
      <c r="H105" s="33"/>
    </row>
    <row r="106" spans="1:8" x14ac:dyDescent="0.25">
      <c r="A106" s="35" t="s">
        <v>103</v>
      </c>
      <c r="B106" s="33"/>
      <c r="C106" s="33"/>
      <c r="D106" s="33"/>
      <c r="E106" s="33"/>
      <c r="F106" s="33"/>
      <c r="G106" s="33"/>
      <c r="H106" s="33"/>
    </row>
    <row r="108" spans="1:8" x14ac:dyDescent="0.25">
      <c r="A108" s="3" t="s">
        <v>63</v>
      </c>
    </row>
    <row r="109" spans="1:8" x14ac:dyDescent="0.25">
      <c r="B109" s="5" t="s">
        <v>18</v>
      </c>
      <c r="C109" s="6" t="s">
        <v>19</v>
      </c>
      <c r="D109" s="6" t="s">
        <v>20</v>
      </c>
      <c r="E109" s="6" t="s">
        <v>21</v>
      </c>
      <c r="F109" s="6" t="s">
        <v>22</v>
      </c>
      <c r="G109" s="7" t="s">
        <v>23</v>
      </c>
      <c r="H109" s="8" t="s">
        <v>61</v>
      </c>
    </row>
    <row r="110" spans="1:8" x14ac:dyDescent="0.25">
      <c r="A110" s="14" t="s">
        <v>0</v>
      </c>
      <c r="B110" s="4">
        <f t="shared" ref="B110:B116" si="38">B84+B97</f>
        <v>1254300.57</v>
      </c>
      <c r="C110" s="4">
        <f t="shared" ref="C110:H110" si="39">C84+C97</f>
        <v>128981.47</v>
      </c>
      <c r="D110" s="4">
        <f t="shared" si="39"/>
        <v>20527.34</v>
      </c>
      <c r="E110" s="4">
        <f t="shared" si="39"/>
        <v>7108.7</v>
      </c>
      <c r="F110" s="4">
        <f t="shared" si="39"/>
        <v>2126.0500000000002</v>
      </c>
      <c r="G110" s="4">
        <f t="shared" si="39"/>
        <v>753.73</v>
      </c>
      <c r="H110" s="16">
        <f t="shared" si="39"/>
        <v>1413797.8599999999</v>
      </c>
    </row>
    <row r="111" spans="1:8" x14ac:dyDescent="0.25">
      <c r="A111" s="15" t="s">
        <v>1</v>
      </c>
      <c r="B111" s="4">
        <f t="shared" si="38"/>
        <v>2173653.0299999998</v>
      </c>
      <c r="C111" s="4">
        <f t="shared" ref="C111:H116" si="40">C85+C98</f>
        <v>709186.63</v>
      </c>
      <c r="D111" s="4">
        <f t="shared" si="40"/>
        <v>129802.32999999999</v>
      </c>
      <c r="E111" s="4">
        <f t="shared" si="40"/>
        <v>44812.05</v>
      </c>
      <c r="F111" s="4">
        <f t="shared" si="40"/>
        <v>12478.66</v>
      </c>
      <c r="G111" s="4">
        <f t="shared" si="40"/>
        <v>4060.35</v>
      </c>
      <c r="H111" s="17">
        <f t="shared" si="40"/>
        <v>3073993.05</v>
      </c>
    </row>
    <row r="112" spans="1:8" x14ac:dyDescent="0.25">
      <c r="A112" s="15" t="s">
        <v>2</v>
      </c>
      <c r="B112" s="4">
        <f t="shared" si="38"/>
        <v>1645486.1099999999</v>
      </c>
      <c r="C112" s="4">
        <f t="shared" si="40"/>
        <v>1324936.4100000001</v>
      </c>
      <c r="D112" s="4">
        <f t="shared" si="40"/>
        <v>602926.18999999994</v>
      </c>
      <c r="E112" s="4">
        <f t="shared" si="40"/>
        <v>281086.02</v>
      </c>
      <c r="F112" s="4">
        <f t="shared" si="40"/>
        <v>78259.08</v>
      </c>
      <c r="G112" s="4">
        <f t="shared" si="40"/>
        <v>25274.510000000002</v>
      </c>
      <c r="H112" s="17">
        <f t="shared" si="40"/>
        <v>3957968.3200000003</v>
      </c>
    </row>
    <row r="113" spans="1:8" x14ac:dyDescent="0.25">
      <c r="A113" s="15" t="s">
        <v>3</v>
      </c>
      <c r="B113" s="4">
        <f t="shared" si="38"/>
        <v>652460.46</v>
      </c>
      <c r="C113" s="4">
        <f t="shared" si="40"/>
        <v>732143.48</v>
      </c>
      <c r="D113" s="4">
        <f t="shared" si="40"/>
        <v>470645.12</v>
      </c>
      <c r="E113" s="4">
        <f t="shared" si="40"/>
        <v>387635.98</v>
      </c>
      <c r="F113" s="4">
        <f t="shared" si="40"/>
        <v>163924.79</v>
      </c>
      <c r="G113" s="4">
        <f t="shared" si="40"/>
        <v>74200.490000000005</v>
      </c>
      <c r="H113" s="17">
        <f t="shared" si="40"/>
        <v>2481010.3200000003</v>
      </c>
    </row>
    <row r="114" spans="1:8" x14ac:dyDescent="0.25">
      <c r="A114" s="15" t="s">
        <v>4</v>
      </c>
      <c r="B114" s="4">
        <f t="shared" si="38"/>
        <v>152909.38</v>
      </c>
      <c r="C114" s="4">
        <f t="shared" si="40"/>
        <v>224708.04</v>
      </c>
      <c r="D114" s="4">
        <f t="shared" si="40"/>
        <v>145220.33000000002</v>
      </c>
      <c r="E114" s="4">
        <f t="shared" si="40"/>
        <v>149021.24</v>
      </c>
      <c r="F114" s="4">
        <f t="shared" si="40"/>
        <v>84869.17</v>
      </c>
      <c r="G114" s="4">
        <f t="shared" si="40"/>
        <v>54960.259999999995</v>
      </c>
      <c r="H114" s="17">
        <f t="shared" si="40"/>
        <v>811688.41999999993</v>
      </c>
    </row>
    <row r="115" spans="1:8" x14ac:dyDescent="0.25">
      <c r="A115" s="15" t="s">
        <v>5</v>
      </c>
      <c r="B115" s="4">
        <f t="shared" si="38"/>
        <v>40401.399999999994</v>
      </c>
      <c r="C115" s="4">
        <f t="shared" si="40"/>
        <v>64844.549999999996</v>
      </c>
      <c r="D115" s="4">
        <f t="shared" si="40"/>
        <v>37385.69</v>
      </c>
      <c r="E115" s="4">
        <f t="shared" si="40"/>
        <v>41685.550000000003</v>
      </c>
      <c r="F115" s="4">
        <f t="shared" si="40"/>
        <v>27700.34</v>
      </c>
      <c r="G115" s="4">
        <f t="shared" si="40"/>
        <v>19862.150000000001</v>
      </c>
      <c r="H115" s="17">
        <f t="shared" si="40"/>
        <v>231879.68000000002</v>
      </c>
    </row>
    <row r="116" spans="1:8" x14ac:dyDescent="0.25">
      <c r="A116" s="18" t="s">
        <v>62</v>
      </c>
      <c r="B116" s="20">
        <f t="shared" si="38"/>
        <v>5919210.9499999993</v>
      </c>
      <c r="C116" s="20">
        <f t="shared" si="40"/>
        <v>3184800.58</v>
      </c>
      <c r="D116" s="20">
        <f t="shared" si="40"/>
        <v>1406507.0000000002</v>
      </c>
      <c r="E116" s="20">
        <f t="shared" si="40"/>
        <v>911349.54</v>
      </c>
      <c r="F116" s="20">
        <f t="shared" si="40"/>
        <v>369358.08999999997</v>
      </c>
      <c r="G116" s="20">
        <f t="shared" si="40"/>
        <v>179111.49</v>
      </c>
      <c r="H116" s="22">
        <f t="shared" si="40"/>
        <v>11970337.65</v>
      </c>
    </row>
    <row r="117" spans="1:8" x14ac:dyDescent="0.25">
      <c r="A117" s="34" t="s">
        <v>69</v>
      </c>
      <c r="B117" s="33"/>
      <c r="C117" s="33"/>
      <c r="D117" s="33"/>
      <c r="E117" s="33"/>
      <c r="F117" s="33"/>
      <c r="G117" s="33"/>
      <c r="H117" s="33"/>
    </row>
    <row r="118" spans="1:8" x14ac:dyDescent="0.25">
      <c r="A118" s="35" t="s">
        <v>103</v>
      </c>
      <c r="B118" s="33"/>
      <c r="C118" s="33"/>
      <c r="D118" s="33"/>
      <c r="E118" s="33"/>
      <c r="F118" s="33"/>
      <c r="G118" s="33"/>
      <c r="H118" s="33"/>
    </row>
    <row r="121" spans="1:8" x14ac:dyDescent="0.25">
      <c r="A121" s="1" t="s">
        <v>27</v>
      </c>
    </row>
    <row r="122" spans="1:8" x14ac:dyDescent="0.25">
      <c r="A122" s="3" t="s">
        <v>59</v>
      </c>
    </row>
    <row r="123" spans="1:8" x14ac:dyDescent="0.25">
      <c r="B123" s="5" t="s">
        <v>18</v>
      </c>
      <c r="C123" s="6" t="s">
        <v>19</v>
      </c>
      <c r="D123" s="6" t="s">
        <v>20</v>
      </c>
      <c r="E123" s="6" t="s">
        <v>21</v>
      </c>
      <c r="F123" s="6" t="s">
        <v>22</v>
      </c>
      <c r="G123" s="7" t="s">
        <v>23</v>
      </c>
      <c r="H123" s="8" t="s">
        <v>61</v>
      </c>
    </row>
    <row r="124" spans="1:8" x14ac:dyDescent="0.25">
      <c r="A124" s="14" t="s">
        <v>0</v>
      </c>
      <c r="B124" s="4">
        <v>30436.44</v>
      </c>
      <c r="C124" s="4">
        <v>5465.29</v>
      </c>
      <c r="D124" s="4">
        <v>2179.3200000000002</v>
      </c>
      <c r="E124" s="4">
        <v>924.73</v>
      </c>
      <c r="F124" s="4">
        <v>327.12</v>
      </c>
      <c r="G124" s="4">
        <v>126</v>
      </c>
      <c r="H124" s="16">
        <f>SUM(B124:G124)</f>
        <v>39458.9</v>
      </c>
    </row>
    <row r="125" spans="1:8" x14ac:dyDescent="0.25">
      <c r="A125" s="15" t="s">
        <v>1</v>
      </c>
      <c r="B125" s="4">
        <v>3554.97</v>
      </c>
      <c r="C125" s="4">
        <v>1852.79</v>
      </c>
      <c r="D125" s="4">
        <v>854.39</v>
      </c>
      <c r="E125" s="4">
        <v>742.01</v>
      </c>
      <c r="F125" s="4">
        <v>350.02</v>
      </c>
      <c r="G125" s="4">
        <v>191.13</v>
      </c>
      <c r="H125" s="17">
        <f t="shared" ref="H125:H130" si="41">SUM(B125:G125)</f>
        <v>7545.31</v>
      </c>
    </row>
    <row r="126" spans="1:8" x14ac:dyDescent="0.25">
      <c r="A126" s="15" t="s">
        <v>2</v>
      </c>
      <c r="B126" s="4">
        <v>1165.47</v>
      </c>
      <c r="C126" s="4">
        <v>1299.1199999999999</v>
      </c>
      <c r="D126" s="4">
        <v>927.46</v>
      </c>
      <c r="E126" s="4">
        <v>758.31</v>
      </c>
      <c r="F126" s="4">
        <v>470.97</v>
      </c>
      <c r="G126" s="4">
        <v>253</v>
      </c>
      <c r="H126" s="17">
        <f t="shared" si="41"/>
        <v>4874.3300000000008</v>
      </c>
    </row>
    <row r="127" spans="1:8" x14ac:dyDescent="0.25">
      <c r="A127" s="15" t="s">
        <v>3</v>
      </c>
      <c r="B127" s="4">
        <v>379.34</v>
      </c>
      <c r="C127" s="4">
        <v>520.86</v>
      </c>
      <c r="D127" s="4">
        <v>564.87</v>
      </c>
      <c r="E127" s="4">
        <v>681.97</v>
      </c>
      <c r="F127" s="4">
        <v>513.57000000000005</v>
      </c>
      <c r="G127" s="4">
        <v>392.31</v>
      </c>
      <c r="H127" s="17">
        <f t="shared" si="41"/>
        <v>3052.92</v>
      </c>
    </row>
    <row r="128" spans="1:8" x14ac:dyDescent="0.25">
      <c r="A128" s="15" t="s">
        <v>4</v>
      </c>
      <c r="B128" s="4">
        <v>145.86000000000001</v>
      </c>
      <c r="C128" s="4">
        <v>195.28</v>
      </c>
      <c r="D128" s="4">
        <v>192.28</v>
      </c>
      <c r="E128" s="4">
        <v>216.81</v>
      </c>
      <c r="F128" s="4">
        <v>280.64999999999998</v>
      </c>
      <c r="G128" s="4">
        <v>379.26</v>
      </c>
      <c r="H128" s="17">
        <f t="shared" si="41"/>
        <v>1410.14</v>
      </c>
    </row>
    <row r="129" spans="1:8" x14ac:dyDescent="0.25">
      <c r="A129" s="15" t="s">
        <v>5</v>
      </c>
      <c r="B129" s="4">
        <v>354.97</v>
      </c>
      <c r="C129" s="4">
        <v>169.41</v>
      </c>
      <c r="D129" s="4">
        <v>94.26</v>
      </c>
      <c r="E129" s="4">
        <v>111.43</v>
      </c>
      <c r="F129" s="4">
        <v>98.18</v>
      </c>
      <c r="G129" s="4">
        <v>143.12</v>
      </c>
      <c r="H129" s="17">
        <f t="shared" si="41"/>
        <v>971.37</v>
      </c>
    </row>
    <row r="130" spans="1:8" x14ac:dyDescent="0.25">
      <c r="A130" s="18" t="s">
        <v>62</v>
      </c>
      <c r="B130" s="20">
        <f>SUM(B124:B129)</f>
        <v>36037.049999999996</v>
      </c>
      <c r="C130" s="20">
        <f t="shared" ref="C130" si="42">SUM(C124:C129)</f>
        <v>9502.7500000000018</v>
      </c>
      <c r="D130" s="20">
        <f t="shared" ref="D130" si="43">SUM(D124:D129)</f>
        <v>4812.58</v>
      </c>
      <c r="E130" s="20">
        <f t="shared" ref="E130" si="44">SUM(E124:E129)</f>
        <v>3435.26</v>
      </c>
      <c r="F130" s="20">
        <f t="shared" ref="F130" si="45">SUM(F124:F129)</f>
        <v>2040.5100000000004</v>
      </c>
      <c r="G130" s="20">
        <f t="shared" ref="G130" si="46">SUM(G124:G129)</f>
        <v>1484.8200000000002</v>
      </c>
      <c r="H130" s="22">
        <f t="shared" si="41"/>
        <v>57312.97</v>
      </c>
    </row>
    <row r="131" spans="1:8" x14ac:dyDescent="0.25">
      <c r="A131" s="34" t="s">
        <v>87</v>
      </c>
      <c r="B131" s="33"/>
      <c r="C131" s="33"/>
      <c r="D131" s="33"/>
      <c r="E131" s="33"/>
      <c r="F131" s="33"/>
      <c r="G131" s="33"/>
      <c r="H131" s="33"/>
    </row>
    <row r="132" spans="1:8" x14ac:dyDescent="0.25">
      <c r="A132" s="34" t="s">
        <v>69</v>
      </c>
      <c r="B132" s="33"/>
      <c r="C132" s="33"/>
      <c r="D132" s="33"/>
      <c r="E132" s="33"/>
      <c r="F132" s="33"/>
      <c r="G132" s="33"/>
      <c r="H132" s="33"/>
    </row>
    <row r="133" spans="1:8" x14ac:dyDescent="0.25">
      <c r="A133" s="35" t="s">
        <v>103</v>
      </c>
      <c r="B133" s="33"/>
      <c r="C133" s="33"/>
      <c r="D133" s="33"/>
      <c r="E133" s="33"/>
      <c r="F133" s="33"/>
      <c r="G133" s="33"/>
      <c r="H133" s="33"/>
    </row>
    <row r="134" spans="1:8" x14ac:dyDescent="0.25">
      <c r="A134" s="32"/>
      <c r="B134" s="33"/>
      <c r="C134" s="33"/>
      <c r="D134" s="33"/>
      <c r="E134" s="33"/>
      <c r="F134" s="33"/>
      <c r="G134" s="33"/>
      <c r="H134" s="33"/>
    </row>
    <row r="135" spans="1:8" x14ac:dyDescent="0.25">
      <c r="A135" s="3" t="s">
        <v>60</v>
      </c>
    </row>
    <row r="136" spans="1:8" x14ac:dyDescent="0.25">
      <c r="B136" s="5" t="s">
        <v>18</v>
      </c>
      <c r="C136" s="6" t="s">
        <v>19</v>
      </c>
      <c r="D136" s="6" t="s">
        <v>20</v>
      </c>
      <c r="E136" s="6" t="s">
        <v>21</v>
      </c>
      <c r="F136" s="6" t="s">
        <v>22</v>
      </c>
      <c r="G136" s="7" t="s">
        <v>23</v>
      </c>
      <c r="H136" s="8" t="s">
        <v>61</v>
      </c>
    </row>
    <row r="137" spans="1:8" x14ac:dyDescent="0.25">
      <c r="A137" s="14" t="s">
        <v>0</v>
      </c>
      <c r="B137" s="4">
        <v>98860.09</v>
      </c>
      <c r="C137" s="4">
        <v>5577.2</v>
      </c>
      <c r="D137" s="4">
        <v>1265</v>
      </c>
      <c r="E137" s="4">
        <v>688.68</v>
      </c>
      <c r="F137" s="4">
        <v>297.27999999999997</v>
      </c>
      <c r="G137" s="4">
        <v>217.72</v>
      </c>
      <c r="H137" s="16">
        <f>SUM(B137:G137)</f>
        <v>106905.96999999999</v>
      </c>
    </row>
    <row r="138" spans="1:8" x14ac:dyDescent="0.25">
      <c r="A138" s="15" t="s">
        <v>1</v>
      </c>
      <c r="B138" s="4">
        <v>23816.9</v>
      </c>
      <c r="C138" s="4">
        <v>6165.72</v>
      </c>
      <c r="D138" s="4">
        <v>1245.96</v>
      </c>
      <c r="E138" s="4">
        <v>753.2</v>
      </c>
      <c r="F138" s="4">
        <v>286.43</v>
      </c>
      <c r="G138" s="4">
        <v>211.27</v>
      </c>
      <c r="H138" s="17">
        <f t="shared" ref="H138:H143" si="47">SUM(B138:G138)</f>
        <v>32479.480000000003</v>
      </c>
    </row>
    <row r="139" spans="1:8" x14ac:dyDescent="0.25">
      <c r="A139" s="15" t="s">
        <v>2</v>
      </c>
      <c r="B139" s="4">
        <v>9881.36</v>
      </c>
      <c r="C139" s="4">
        <v>6541.25</v>
      </c>
      <c r="D139" s="4">
        <v>2626.23</v>
      </c>
      <c r="E139" s="4">
        <v>1500.12</v>
      </c>
      <c r="F139" s="4">
        <v>585.44000000000005</v>
      </c>
      <c r="G139" s="4">
        <v>253.47</v>
      </c>
      <c r="H139" s="17">
        <f t="shared" si="47"/>
        <v>21387.87</v>
      </c>
    </row>
    <row r="140" spans="1:8" x14ac:dyDescent="0.25">
      <c r="A140" s="15" t="s">
        <v>3</v>
      </c>
      <c r="B140" s="4">
        <v>3541.59</v>
      </c>
      <c r="C140" s="4">
        <v>3507.74</v>
      </c>
      <c r="D140" s="4">
        <v>1934.84</v>
      </c>
      <c r="E140" s="4">
        <v>1579.96</v>
      </c>
      <c r="F140" s="4">
        <v>624.02</v>
      </c>
      <c r="G140" s="4">
        <v>323.41000000000003</v>
      </c>
      <c r="H140" s="17">
        <f t="shared" si="47"/>
        <v>11511.560000000001</v>
      </c>
    </row>
    <row r="141" spans="1:8" x14ac:dyDescent="0.25">
      <c r="A141" s="15" t="s">
        <v>4</v>
      </c>
      <c r="B141" s="4">
        <v>1119.82</v>
      </c>
      <c r="C141" s="4">
        <v>1504.67</v>
      </c>
      <c r="D141" s="4">
        <v>868.37</v>
      </c>
      <c r="E141" s="4">
        <v>759.64</v>
      </c>
      <c r="F141" s="4">
        <v>361.19</v>
      </c>
      <c r="G141" s="4">
        <v>320.91000000000003</v>
      </c>
      <c r="H141" s="17">
        <f t="shared" si="47"/>
        <v>4934.5999999999995</v>
      </c>
    </row>
    <row r="142" spans="1:8" x14ac:dyDescent="0.25">
      <c r="A142" s="15" t="s">
        <v>5</v>
      </c>
      <c r="B142" s="4">
        <v>934.4</v>
      </c>
      <c r="C142" s="4">
        <v>887.19</v>
      </c>
      <c r="D142" s="4">
        <v>419.58</v>
      </c>
      <c r="E142" s="4">
        <v>397.08</v>
      </c>
      <c r="F142" s="4">
        <v>262.93</v>
      </c>
      <c r="G142" s="4">
        <v>211.11</v>
      </c>
      <c r="H142" s="17">
        <f t="shared" si="47"/>
        <v>3112.29</v>
      </c>
    </row>
    <row r="143" spans="1:8" x14ac:dyDescent="0.25">
      <c r="A143" s="18" t="s">
        <v>62</v>
      </c>
      <c r="B143" s="20">
        <f>SUM(B137:B142)</f>
        <v>138154.15999999997</v>
      </c>
      <c r="C143" s="20">
        <f t="shared" ref="C143" si="48">SUM(C137:C142)</f>
        <v>24183.769999999993</v>
      </c>
      <c r="D143" s="20">
        <f t="shared" ref="D143" si="49">SUM(D137:D142)</f>
        <v>8359.9800000000014</v>
      </c>
      <c r="E143" s="20">
        <f t="shared" ref="E143" si="50">SUM(E137:E142)</f>
        <v>5678.68</v>
      </c>
      <c r="F143" s="20">
        <f t="shared" ref="F143" si="51">SUM(F137:F142)</f>
        <v>2417.29</v>
      </c>
      <c r="G143" s="20">
        <f t="shared" ref="G143" si="52">SUM(G137:G142)</f>
        <v>1537.8900000000003</v>
      </c>
      <c r="H143" s="22">
        <f t="shared" si="47"/>
        <v>180331.77</v>
      </c>
    </row>
    <row r="144" spans="1:8" x14ac:dyDescent="0.25">
      <c r="A144" s="34" t="s">
        <v>80</v>
      </c>
      <c r="B144" s="33"/>
      <c r="C144" s="33"/>
      <c r="D144" s="33"/>
      <c r="E144" s="33"/>
      <c r="F144" s="33"/>
      <c r="G144" s="33"/>
      <c r="H144" s="33"/>
    </row>
    <row r="145" spans="1:8" x14ac:dyDescent="0.25">
      <c r="A145" s="34" t="s">
        <v>69</v>
      </c>
      <c r="B145" s="33"/>
      <c r="C145" s="33"/>
      <c r="D145" s="33"/>
      <c r="E145" s="33"/>
      <c r="F145" s="33"/>
      <c r="G145" s="33"/>
      <c r="H145" s="33"/>
    </row>
    <row r="146" spans="1:8" x14ac:dyDescent="0.25">
      <c r="A146" s="35" t="s">
        <v>103</v>
      </c>
      <c r="B146" s="33"/>
      <c r="C146" s="33"/>
      <c r="D146" s="33"/>
      <c r="E146" s="33"/>
      <c r="F146" s="33"/>
      <c r="G146" s="33"/>
      <c r="H146" s="33"/>
    </row>
    <row r="148" spans="1:8" x14ac:dyDescent="0.25">
      <c r="A148" s="3" t="s">
        <v>63</v>
      </c>
    </row>
    <row r="149" spans="1:8" x14ac:dyDescent="0.25">
      <c r="B149" s="5" t="s">
        <v>18</v>
      </c>
      <c r="C149" s="6" t="s">
        <v>19</v>
      </c>
      <c r="D149" s="6" t="s">
        <v>20</v>
      </c>
      <c r="E149" s="6" t="s">
        <v>21</v>
      </c>
      <c r="F149" s="6" t="s">
        <v>22</v>
      </c>
      <c r="G149" s="7" t="s">
        <v>23</v>
      </c>
      <c r="H149" s="8" t="s">
        <v>61</v>
      </c>
    </row>
    <row r="150" spans="1:8" x14ac:dyDescent="0.25">
      <c r="A150" s="14" t="s">
        <v>0</v>
      </c>
      <c r="B150" s="4">
        <f t="shared" ref="B150:H156" si="53">B124+B137</f>
        <v>129296.53</v>
      </c>
      <c r="C150" s="4">
        <f t="shared" si="53"/>
        <v>11042.49</v>
      </c>
      <c r="D150" s="4">
        <f t="shared" si="53"/>
        <v>3444.32</v>
      </c>
      <c r="E150" s="4">
        <f t="shared" si="53"/>
        <v>1613.4099999999999</v>
      </c>
      <c r="F150" s="4">
        <f t="shared" si="53"/>
        <v>624.4</v>
      </c>
      <c r="G150" s="4">
        <f t="shared" si="53"/>
        <v>343.72</v>
      </c>
      <c r="H150" s="16">
        <f t="shared" si="53"/>
        <v>146364.87</v>
      </c>
    </row>
    <row r="151" spans="1:8" x14ac:dyDescent="0.25">
      <c r="A151" s="15" t="s">
        <v>1</v>
      </c>
      <c r="B151" s="4">
        <f t="shared" si="53"/>
        <v>27371.870000000003</v>
      </c>
      <c r="C151" s="4">
        <f t="shared" si="53"/>
        <v>8018.51</v>
      </c>
      <c r="D151" s="4">
        <f t="shared" si="53"/>
        <v>2100.35</v>
      </c>
      <c r="E151" s="4">
        <f t="shared" si="53"/>
        <v>1495.21</v>
      </c>
      <c r="F151" s="4">
        <f t="shared" si="53"/>
        <v>636.45000000000005</v>
      </c>
      <c r="G151" s="4">
        <f t="shared" si="53"/>
        <v>402.4</v>
      </c>
      <c r="H151" s="17">
        <f t="shared" si="53"/>
        <v>40024.79</v>
      </c>
    </row>
    <row r="152" spans="1:8" x14ac:dyDescent="0.25">
      <c r="A152" s="15" t="s">
        <v>2</v>
      </c>
      <c r="B152" s="4">
        <f t="shared" si="53"/>
        <v>11046.83</v>
      </c>
      <c r="C152" s="4">
        <f t="shared" si="53"/>
        <v>7840.37</v>
      </c>
      <c r="D152" s="4">
        <f t="shared" si="53"/>
        <v>3553.69</v>
      </c>
      <c r="E152" s="4">
        <f t="shared" si="53"/>
        <v>2258.4299999999998</v>
      </c>
      <c r="F152" s="4">
        <f t="shared" si="53"/>
        <v>1056.4100000000001</v>
      </c>
      <c r="G152" s="4">
        <f t="shared" si="53"/>
        <v>506.47</v>
      </c>
      <c r="H152" s="17">
        <f t="shared" si="53"/>
        <v>26262.2</v>
      </c>
    </row>
    <row r="153" spans="1:8" x14ac:dyDescent="0.25">
      <c r="A153" s="15" t="s">
        <v>3</v>
      </c>
      <c r="B153" s="4">
        <f t="shared" si="53"/>
        <v>3920.9300000000003</v>
      </c>
      <c r="C153" s="4">
        <f t="shared" si="53"/>
        <v>4028.6</v>
      </c>
      <c r="D153" s="4">
        <f t="shared" si="53"/>
        <v>2499.71</v>
      </c>
      <c r="E153" s="4">
        <f t="shared" si="53"/>
        <v>2261.9300000000003</v>
      </c>
      <c r="F153" s="4">
        <f t="shared" si="53"/>
        <v>1137.5900000000001</v>
      </c>
      <c r="G153" s="4">
        <f t="shared" si="53"/>
        <v>715.72</v>
      </c>
      <c r="H153" s="17">
        <f t="shared" si="53"/>
        <v>14564.480000000001</v>
      </c>
    </row>
    <row r="154" spans="1:8" x14ac:dyDescent="0.25">
      <c r="A154" s="15" t="s">
        <v>4</v>
      </c>
      <c r="B154" s="4">
        <f t="shared" si="53"/>
        <v>1265.6799999999998</v>
      </c>
      <c r="C154" s="4">
        <f t="shared" si="53"/>
        <v>1699.95</v>
      </c>
      <c r="D154" s="4">
        <f t="shared" si="53"/>
        <v>1060.6500000000001</v>
      </c>
      <c r="E154" s="4">
        <f t="shared" si="53"/>
        <v>976.45</v>
      </c>
      <c r="F154" s="4">
        <f t="shared" si="53"/>
        <v>641.83999999999992</v>
      </c>
      <c r="G154" s="4">
        <f t="shared" si="53"/>
        <v>700.17000000000007</v>
      </c>
      <c r="H154" s="17">
        <f t="shared" si="53"/>
        <v>6344.74</v>
      </c>
    </row>
    <row r="155" spans="1:8" x14ac:dyDescent="0.25">
      <c r="A155" s="15" t="s">
        <v>5</v>
      </c>
      <c r="B155" s="4">
        <f t="shared" si="53"/>
        <v>1289.3699999999999</v>
      </c>
      <c r="C155" s="4">
        <f t="shared" si="53"/>
        <v>1056.6000000000001</v>
      </c>
      <c r="D155" s="4">
        <f t="shared" si="53"/>
        <v>513.84</v>
      </c>
      <c r="E155" s="4">
        <f t="shared" si="53"/>
        <v>508.51</v>
      </c>
      <c r="F155" s="4">
        <f t="shared" si="53"/>
        <v>361.11</v>
      </c>
      <c r="G155" s="4">
        <f t="shared" si="53"/>
        <v>354.23</v>
      </c>
      <c r="H155" s="17">
        <f t="shared" si="53"/>
        <v>4083.66</v>
      </c>
    </row>
    <row r="156" spans="1:8" x14ac:dyDescent="0.25">
      <c r="A156" s="18" t="s">
        <v>62</v>
      </c>
      <c r="B156" s="20">
        <f t="shared" si="53"/>
        <v>174191.20999999996</v>
      </c>
      <c r="C156" s="20">
        <f t="shared" si="53"/>
        <v>33686.519999999997</v>
      </c>
      <c r="D156" s="20">
        <f t="shared" si="53"/>
        <v>13172.560000000001</v>
      </c>
      <c r="E156" s="20">
        <f t="shared" si="53"/>
        <v>9113.94</v>
      </c>
      <c r="F156" s="20">
        <f t="shared" si="53"/>
        <v>4457.8</v>
      </c>
      <c r="G156" s="20">
        <f t="shared" si="53"/>
        <v>3022.7100000000005</v>
      </c>
      <c r="H156" s="22">
        <f t="shared" si="53"/>
        <v>237644.74</v>
      </c>
    </row>
    <row r="157" spans="1:8" x14ac:dyDescent="0.25">
      <c r="A157" s="34" t="s">
        <v>69</v>
      </c>
    </row>
    <row r="158" spans="1:8" x14ac:dyDescent="0.25">
      <c r="A158" s="35" t="s">
        <v>103</v>
      </c>
    </row>
  </sheetData>
  <pageMargins left="0.25" right="0.25" top="0.75" bottom="0.75" header="0.3" footer="0.3"/>
  <pageSetup paperSize="9" scale="8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8"/>
  <sheetViews>
    <sheetView workbookViewId="0"/>
  </sheetViews>
  <sheetFormatPr baseColWidth="10" defaultRowHeight="15" x14ac:dyDescent="0.25"/>
  <cols>
    <col min="1" max="1" width="14.85546875" style="2" bestFit="1" customWidth="1"/>
    <col min="2" max="2" width="17.42578125" style="2" customWidth="1"/>
    <col min="3" max="3" width="11.85546875" style="2" bestFit="1" customWidth="1"/>
    <col min="4" max="6" width="12.85546875" style="2" bestFit="1" customWidth="1"/>
    <col min="7" max="7" width="16.85546875" style="2" customWidth="1"/>
    <col min="8" max="8" width="17.28515625" style="2" customWidth="1"/>
    <col min="9" max="16384" width="11.42578125" style="2"/>
  </cols>
  <sheetData>
    <row r="1" spans="1:8" x14ac:dyDescent="0.25">
      <c r="A1" s="1" t="s">
        <v>34</v>
      </c>
    </row>
    <row r="2" spans="1:8" x14ac:dyDescent="0.25">
      <c r="A2" s="3" t="s">
        <v>59</v>
      </c>
    </row>
    <row r="3" spans="1:8" x14ac:dyDescent="0.25">
      <c r="B3" s="5" t="s">
        <v>28</v>
      </c>
      <c r="C3" s="6" t="s">
        <v>29</v>
      </c>
      <c r="D3" s="6" t="s">
        <v>30</v>
      </c>
      <c r="E3" s="6" t="s">
        <v>31</v>
      </c>
      <c r="F3" s="6" t="s">
        <v>32</v>
      </c>
      <c r="G3" s="7" t="s">
        <v>33</v>
      </c>
      <c r="H3" s="8" t="s">
        <v>61</v>
      </c>
    </row>
    <row r="4" spans="1:8" x14ac:dyDescent="0.25">
      <c r="A4" s="14" t="s">
        <v>0</v>
      </c>
      <c r="B4" s="4">
        <v>104173.24</v>
      </c>
      <c r="C4" s="4">
        <v>100638.62</v>
      </c>
      <c r="D4" s="4">
        <v>49881.94</v>
      </c>
      <c r="E4" s="4">
        <v>33176.28</v>
      </c>
      <c r="F4" s="4">
        <v>10060.31</v>
      </c>
      <c r="G4" s="4">
        <v>8537.1299999999992</v>
      </c>
      <c r="H4" s="16">
        <f>SUM(B4:G4)</f>
        <v>306467.51999999996</v>
      </c>
    </row>
    <row r="5" spans="1:8" x14ac:dyDescent="0.25">
      <c r="A5" s="15" t="s">
        <v>1</v>
      </c>
      <c r="B5" s="4">
        <v>109543.45</v>
      </c>
      <c r="C5" s="4">
        <v>152550.87</v>
      </c>
      <c r="D5" s="4">
        <v>95805.15</v>
      </c>
      <c r="E5" s="4">
        <v>75389.070000000007</v>
      </c>
      <c r="F5" s="4">
        <v>25248.02</v>
      </c>
      <c r="G5" s="4">
        <v>23459.83</v>
      </c>
      <c r="H5" s="17">
        <f t="shared" ref="H5:H10" si="0">SUM(B5:G5)</f>
        <v>481996.39</v>
      </c>
    </row>
    <row r="6" spans="1:8" x14ac:dyDescent="0.25">
      <c r="A6" s="15" t="s">
        <v>2</v>
      </c>
      <c r="B6" s="4">
        <v>115328.98</v>
      </c>
      <c r="C6" s="4">
        <v>200307.94</v>
      </c>
      <c r="D6" s="4">
        <v>159804.47</v>
      </c>
      <c r="E6" s="4">
        <v>148153.76999999999</v>
      </c>
      <c r="F6" s="4">
        <v>60087.39</v>
      </c>
      <c r="G6" s="4">
        <v>65095.25</v>
      </c>
      <c r="H6" s="17">
        <f t="shared" si="0"/>
        <v>748777.8</v>
      </c>
    </row>
    <row r="7" spans="1:8" x14ac:dyDescent="0.25">
      <c r="A7" s="15" t="s">
        <v>3</v>
      </c>
      <c r="B7" s="4">
        <v>81485.64</v>
      </c>
      <c r="C7" s="4">
        <v>157763.95000000001</v>
      </c>
      <c r="D7" s="4">
        <v>150944.32000000001</v>
      </c>
      <c r="E7" s="4">
        <v>165492.48000000001</v>
      </c>
      <c r="F7" s="4">
        <v>85826.72</v>
      </c>
      <c r="G7" s="4">
        <v>98894.79</v>
      </c>
      <c r="H7" s="17">
        <f t="shared" si="0"/>
        <v>740407.9</v>
      </c>
    </row>
    <row r="8" spans="1:8" x14ac:dyDescent="0.25">
      <c r="A8" s="15" t="s">
        <v>4</v>
      </c>
      <c r="B8" s="4">
        <v>36196.080000000002</v>
      </c>
      <c r="C8" s="4">
        <v>74748.2</v>
      </c>
      <c r="D8" s="4">
        <v>84846.38</v>
      </c>
      <c r="E8" s="4">
        <v>103972.62</v>
      </c>
      <c r="F8" s="4">
        <v>60288.51</v>
      </c>
      <c r="G8" s="4">
        <v>68353.56</v>
      </c>
      <c r="H8" s="17">
        <f t="shared" si="0"/>
        <v>428405.35000000003</v>
      </c>
    </row>
    <row r="9" spans="1:8" x14ac:dyDescent="0.25">
      <c r="A9" s="15" t="s">
        <v>5</v>
      </c>
      <c r="B9" s="4">
        <v>21809.43</v>
      </c>
      <c r="C9" s="4">
        <v>44000.93</v>
      </c>
      <c r="D9" s="4">
        <v>61544.81</v>
      </c>
      <c r="E9" s="4">
        <v>83877.2</v>
      </c>
      <c r="F9" s="4">
        <v>44730.91</v>
      </c>
      <c r="G9" s="4">
        <v>42356.02</v>
      </c>
      <c r="H9" s="17">
        <f t="shared" si="0"/>
        <v>298319.3</v>
      </c>
    </row>
    <row r="10" spans="1:8" x14ac:dyDescent="0.25">
      <c r="A10" s="18" t="s">
        <v>62</v>
      </c>
      <c r="B10" s="20">
        <f>SUM(B4:B9)</f>
        <v>468536.82</v>
      </c>
      <c r="C10" s="20">
        <f t="shared" ref="C10:G10" si="1">SUM(C4:C9)</f>
        <v>730010.51</v>
      </c>
      <c r="D10" s="20">
        <f t="shared" si="1"/>
        <v>602827.07000000007</v>
      </c>
      <c r="E10" s="20">
        <f t="shared" si="1"/>
        <v>610061.41999999993</v>
      </c>
      <c r="F10" s="20">
        <f t="shared" si="1"/>
        <v>286241.86</v>
      </c>
      <c r="G10" s="20">
        <f t="shared" si="1"/>
        <v>306696.58</v>
      </c>
      <c r="H10" s="22">
        <f t="shared" si="0"/>
        <v>3004374.2600000002</v>
      </c>
    </row>
    <row r="11" spans="1:8" x14ac:dyDescent="0.25">
      <c r="A11" s="34" t="s">
        <v>79</v>
      </c>
      <c r="B11" s="33"/>
      <c r="C11" s="33"/>
      <c r="D11" s="33"/>
      <c r="E11" s="33"/>
      <c r="F11" s="33"/>
      <c r="G11" s="33"/>
      <c r="H11" s="33"/>
    </row>
    <row r="12" spans="1:8" x14ac:dyDescent="0.25">
      <c r="A12" s="34" t="s">
        <v>69</v>
      </c>
      <c r="B12" s="33"/>
      <c r="C12" s="33"/>
      <c r="D12" s="33"/>
      <c r="E12" s="33"/>
      <c r="F12" s="33"/>
      <c r="G12" s="33"/>
      <c r="H12" s="33"/>
    </row>
    <row r="13" spans="1:8" x14ac:dyDescent="0.25">
      <c r="A13" s="35" t="s">
        <v>103</v>
      </c>
      <c r="B13" s="33"/>
      <c r="C13" s="33"/>
      <c r="D13" s="33"/>
      <c r="E13" s="33"/>
      <c r="F13" s="33"/>
      <c r="G13" s="33"/>
      <c r="H13" s="33"/>
    </row>
    <row r="15" spans="1:8" x14ac:dyDescent="0.25">
      <c r="A15" s="3" t="s">
        <v>60</v>
      </c>
    </row>
    <row r="16" spans="1:8" x14ac:dyDescent="0.25">
      <c r="B16" s="5" t="s">
        <v>28</v>
      </c>
      <c r="C16" s="6" t="s">
        <v>29</v>
      </c>
      <c r="D16" s="6" t="s">
        <v>30</v>
      </c>
      <c r="E16" s="6" t="s">
        <v>31</v>
      </c>
      <c r="F16" s="6" t="s">
        <v>32</v>
      </c>
      <c r="G16" s="7" t="s">
        <v>33</v>
      </c>
      <c r="H16" s="8" t="s">
        <v>61</v>
      </c>
    </row>
    <row r="17" spans="1:8" x14ac:dyDescent="0.25">
      <c r="A17" s="14" t="s">
        <v>0</v>
      </c>
      <c r="B17" s="4">
        <v>470082.24</v>
      </c>
      <c r="C17" s="4">
        <v>432564.14</v>
      </c>
      <c r="D17" s="4">
        <v>185818.77</v>
      </c>
      <c r="E17" s="4">
        <v>139024.51</v>
      </c>
      <c r="F17" s="4">
        <v>45188.13</v>
      </c>
      <c r="G17" s="4">
        <v>33224.120000000003</v>
      </c>
      <c r="H17" s="16">
        <f>SUM(B17:G17)</f>
        <v>1305901.9099999999</v>
      </c>
    </row>
    <row r="18" spans="1:8" x14ac:dyDescent="0.25">
      <c r="A18" s="15" t="s">
        <v>1</v>
      </c>
      <c r="B18" s="4">
        <v>726937.63</v>
      </c>
      <c r="C18" s="4">
        <v>943542.61</v>
      </c>
      <c r="D18" s="4">
        <v>548523.85</v>
      </c>
      <c r="E18" s="4">
        <v>467941.57</v>
      </c>
      <c r="F18" s="4">
        <v>184502.92</v>
      </c>
      <c r="G18" s="4">
        <v>196325.18</v>
      </c>
      <c r="H18" s="17">
        <f t="shared" ref="H18:H23" si="2">SUM(B18:G18)</f>
        <v>3067773.76</v>
      </c>
    </row>
    <row r="19" spans="1:8" x14ac:dyDescent="0.25">
      <c r="A19" s="15" t="s">
        <v>2</v>
      </c>
      <c r="B19" s="4">
        <v>791433.45</v>
      </c>
      <c r="C19" s="4">
        <v>1243562.3500000001</v>
      </c>
      <c r="D19" s="4">
        <v>932034.8</v>
      </c>
      <c r="E19" s="4">
        <v>948220.5</v>
      </c>
      <c r="F19" s="4">
        <v>486452.13</v>
      </c>
      <c r="G19" s="4">
        <v>747081.24</v>
      </c>
      <c r="H19" s="17">
        <f t="shared" si="2"/>
        <v>5148784.4700000007</v>
      </c>
    </row>
    <row r="20" spans="1:8" x14ac:dyDescent="0.25">
      <c r="A20" s="15" t="s">
        <v>3</v>
      </c>
      <c r="B20" s="4">
        <v>620319.26</v>
      </c>
      <c r="C20" s="4">
        <v>1110630</v>
      </c>
      <c r="D20" s="4">
        <v>1055401.5900000001</v>
      </c>
      <c r="E20" s="4">
        <v>1270424.52</v>
      </c>
      <c r="F20" s="4">
        <v>804664.7</v>
      </c>
      <c r="G20" s="4">
        <v>1453702.47</v>
      </c>
      <c r="H20" s="17">
        <f t="shared" si="2"/>
        <v>6315142.54</v>
      </c>
    </row>
    <row r="21" spans="1:8" x14ac:dyDescent="0.25">
      <c r="A21" s="15" t="s">
        <v>4</v>
      </c>
      <c r="B21" s="4">
        <v>351224.31</v>
      </c>
      <c r="C21" s="4">
        <v>693251.77</v>
      </c>
      <c r="D21" s="4">
        <v>808218.67</v>
      </c>
      <c r="E21" s="4">
        <v>1086293.8</v>
      </c>
      <c r="F21" s="4">
        <v>740981.68</v>
      </c>
      <c r="G21" s="4">
        <v>1317544.56</v>
      </c>
      <c r="H21" s="17">
        <f t="shared" si="2"/>
        <v>4997514.79</v>
      </c>
    </row>
    <row r="22" spans="1:8" x14ac:dyDescent="0.25">
      <c r="A22" s="15" t="s">
        <v>5</v>
      </c>
      <c r="B22" s="4">
        <v>231381.69</v>
      </c>
      <c r="C22" s="4">
        <v>487821.21</v>
      </c>
      <c r="D22" s="4">
        <v>687633.72</v>
      </c>
      <c r="E22" s="4">
        <v>1056446.29</v>
      </c>
      <c r="F22" s="4">
        <v>678085.32</v>
      </c>
      <c r="G22" s="4">
        <v>1063768.21</v>
      </c>
      <c r="H22" s="17">
        <f t="shared" si="2"/>
        <v>4205136.4399999995</v>
      </c>
    </row>
    <row r="23" spans="1:8" x14ac:dyDescent="0.25">
      <c r="A23" s="18" t="s">
        <v>62</v>
      </c>
      <c r="B23" s="20">
        <f>SUM(B17:B22)</f>
        <v>3191378.58</v>
      </c>
      <c r="C23" s="20">
        <f t="shared" ref="C23" si="3">SUM(C17:C22)</f>
        <v>4911372.08</v>
      </c>
      <c r="D23" s="20">
        <f t="shared" ref="D23" si="4">SUM(D17:D22)</f>
        <v>4217631.3999999994</v>
      </c>
      <c r="E23" s="20">
        <f t="shared" ref="E23" si="5">SUM(E17:E22)</f>
        <v>4968351.1900000004</v>
      </c>
      <c r="F23" s="20">
        <f t="shared" ref="F23" si="6">SUM(F17:F22)</f>
        <v>2939874.88</v>
      </c>
      <c r="G23" s="20">
        <f t="shared" ref="G23" si="7">SUM(G17:G22)</f>
        <v>4811645.7799999993</v>
      </c>
      <c r="H23" s="22">
        <f t="shared" si="2"/>
        <v>25040253.909999996</v>
      </c>
    </row>
    <row r="24" spans="1:8" x14ac:dyDescent="0.25">
      <c r="A24" s="34" t="s">
        <v>80</v>
      </c>
      <c r="B24" s="33"/>
      <c r="C24" s="33"/>
      <c r="D24" s="33"/>
      <c r="E24" s="33"/>
      <c r="F24" s="33"/>
      <c r="G24" s="33"/>
      <c r="H24" s="33"/>
    </row>
    <row r="25" spans="1:8" x14ac:dyDescent="0.25">
      <c r="A25" s="34" t="s">
        <v>69</v>
      </c>
      <c r="B25" s="33"/>
      <c r="C25" s="33"/>
      <c r="D25" s="33"/>
      <c r="E25" s="33"/>
      <c r="F25" s="33"/>
      <c r="G25" s="33"/>
      <c r="H25" s="33"/>
    </row>
    <row r="26" spans="1:8" x14ac:dyDescent="0.25">
      <c r="A26" s="35" t="s">
        <v>103</v>
      </c>
      <c r="B26" s="33"/>
      <c r="C26" s="33"/>
      <c r="D26" s="33"/>
      <c r="E26" s="33"/>
      <c r="F26" s="33"/>
      <c r="G26" s="33"/>
      <c r="H26" s="33"/>
    </row>
    <row r="28" spans="1:8" x14ac:dyDescent="0.25">
      <c r="A28" s="3" t="s">
        <v>63</v>
      </c>
    </row>
    <row r="29" spans="1:8" x14ac:dyDescent="0.25">
      <c r="B29" s="5" t="s">
        <v>28</v>
      </c>
      <c r="C29" s="6" t="s">
        <v>29</v>
      </c>
      <c r="D29" s="6" t="s">
        <v>30</v>
      </c>
      <c r="E29" s="6" t="s">
        <v>31</v>
      </c>
      <c r="F29" s="6" t="s">
        <v>32</v>
      </c>
      <c r="G29" s="7" t="s">
        <v>33</v>
      </c>
      <c r="H29" s="8" t="s">
        <v>61</v>
      </c>
    </row>
    <row r="30" spans="1:8" x14ac:dyDescent="0.25">
      <c r="A30" s="14" t="s">
        <v>0</v>
      </c>
      <c r="B30" s="4">
        <f t="shared" ref="B30:B36" si="8">B4+B17</f>
        <v>574255.48</v>
      </c>
      <c r="C30" s="4">
        <f t="shared" ref="C30:H30" si="9">C4+C17</f>
        <v>533202.76</v>
      </c>
      <c r="D30" s="4">
        <f t="shared" si="9"/>
        <v>235700.71</v>
      </c>
      <c r="E30" s="4">
        <f t="shared" si="9"/>
        <v>172200.79</v>
      </c>
      <c r="F30" s="4">
        <f t="shared" si="9"/>
        <v>55248.439999999995</v>
      </c>
      <c r="G30" s="4">
        <f t="shared" si="9"/>
        <v>41761.25</v>
      </c>
      <c r="H30" s="16">
        <f t="shared" si="9"/>
        <v>1612369.43</v>
      </c>
    </row>
    <row r="31" spans="1:8" x14ac:dyDescent="0.25">
      <c r="A31" s="15" t="s">
        <v>1</v>
      </c>
      <c r="B31" s="4">
        <f t="shared" si="8"/>
        <v>836481.08</v>
      </c>
      <c r="C31" s="4">
        <f t="shared" ref="C31:H36" si="10">C5+C18</f>
        <v>1096093.48</v>
      </c>
      <c r="D31" s="4">
        <f t="shared" si="10"/>
        <v>644329</v>
      </c>
      <c r="E31" s="4">
        <f t="shared" si="10"/>
        <v>543330.64</v>
      </c>
      <c r="F31" s="4">
        <f t="shared" si="10"/>
        <v>209750.94</v>
      </c>
      <c r="G31" s="4">
        <f t="shared" si="10"/>
        <v>219785.01</v>
      </c>
      <c r="H31" s="17">
        <f t="shared" si="10"/>
        <v>3549770.15</v>
      </c>
    </row>
    <row r="32" spans="1:8" x14ac:dyDescent="0.25">
      <c r="A32" s="15" t="s">
        <v>2</v>
      </c>
      <c r="B32" s="4">
        <f t="shared" si="8"/>
        <v>906762.42999999993</v>
      </c>
      <c r="C32" s="4">
        <f t="shared" si="10"/>
        <v>1443870.29</v>
      </c>
      <c r="D32" s="4">
        <f t="shared" si="10"/>
        <v>1091839.27</v>
      </c>
      <c r="E32" s="4">
        <f t="shared" si="10"/>
        <v>1096374.27</v>
      </c>
      <c r="F32" s="4">
        <f t="shared" si="10"/>
        <v>546539.52000000002</v>
      </c>
      <c r="G32" s="4">
        <f t="shared" si="10"/>
        <v>812176.49</v>
      </c>
      <c r="H32" s="17">
        <f t="shared" si="10"/>
        <v>5897562.2700000005</v>
      </c>
    </row>
    <row r="33" spans="1:8" x14ac:dyDescent="0.25">
      <c r="A33" s="15" t="s">
        <v>3</v>
      </c>
      <c r="B33" s="4">
        <f t="shared" si="8"/>
        <v>701804.9</v>
      </c>
      <c r="C33" s="4">
        <f t="shared" si="10"/>
        <v>1268393.95</v>
      </c>
      <c r="D33" s="4">
        <f t="shared" si="10"/>
        <v>1206345.9100000001</v>
      </c>
      <c r="E33" s="4">
        <f t="shared" si="10"/>
        <v>1435917</v>
      </c>
      <c r="F33" s="4">
        <f t="shared" si="10"/>
        <v>890491.41999999993</v>
      </c>
      <c r="G33" s="4">
        <f t="shared" si="10"/>
        <v>1552597.26</v>
      </c>
      <c r="H33" s="17">
        <f t="shared" si="10"/>
        <v>7055550.4400000004</v>
      </c>
    </row>
    <row r="34" spans="1:8" x14ac:dyDescent="0.25">
      <c r="A34" s="15" t="s">
        <v>4</v>
      </c>
      <c r="B34" s="4">
        <f t="shared" si="8"/>
        <v>387420.39</v>
      </c>
      <c r="C34" s="4">
        <f t="shared" si="10"/>
        <v>767999.97</v>
      </c>
      <c r="D34" s="4">
        <f t="shared" si="10"/>
        <v>893065.05</v>
      </c>
      <c r="E34" s="4">
        <f t="shared" si="10"/>
        <v>1190266.42</v>
      </c>
      <c r="F34" s="4">
        <f t="shared" si="10"/>
        <v>801270.19000000006</v>
      </c>
      <c r="G34" s="4">
        <f t="shared" si="10"/>
        <v>1385898.12</v>
      </c>
      <c r="H34" s="17">
        <f t="shared" si="10"/>
        <v>5425920.1399999997</v>
      </c>
    </row>
    <row r="35" spans="1:8" x14ac:dyDescent="0.25">
      <c r="A35" s="15" t="s">
        <v>5</v>
      </c>
      <c r="B35" s="4">
        <f t="shared" si="8"/>
        <v>253191.12</v>
      </c>
      <c r="C35" s="4">
        <f t="shared" si="10"/>
        <v>531822.14</v>
      </c>
      <c r="D35" s="4">
        <f t="shared" si="10"/>
        <v>749178.53</v>
      </c>
      <c r="E35" s="4">
        <f t="shared" si="10"/>
        <v>1140323.49</v>
      </c>
      <c r="F35" s="4">
        <f t="shared" si="10"/>
        <v>722816.23</v>
      </c>
      <c r="G35" s="4">
        <f t="shared" si="10"/>
        <v>1106124.23</v>
      </c>
      <c r="H35" s="17">
        <f t="shared" si="10"/>
        <v>4503455.7399999993</v>
      </c>
    </row>
    <row r="36" spans="1:8" x14ac:dyDescent="0.25">
      <c r="A36" s="18" t="s">
        <v>62</v>
      </c>
      <c r="B36" s="20">
        <f t="shared" si="8"/>
        <v>3659915.4</v>
      </c>
      <c r="C36" s="20">
        <f t="shared" si="10"/>
        <v>5641382.5899999999</v>
      </c>
      <c r="D36" s="20">
        <f t="shared" si="10"/>
        <v>4820458.47</v>
      </c>
      <c r="E36" s="20">
        <f t="shared" si="10"/>
        <v>5578412.6100000003</v>
      </c>
      <c r="F36" s="20">
        <f t="shared" si="10"/>
        <v>3226116.7399999998</v>
      </c>
      <c r="G36" s="20">
        <f t="shared" si="10"/>
        <v>5118342.3599999994</v>
      </c>
      <c r="H36" s="22">
        <f t="shared" si="10"/>
        <v>28044628.169999998</v>
      </c>
    </row>
    <row r="37" spans="1:8" x14ac:dyDescent="0.25">
      <c r="A37" s="34" t="s">
        <v>69</v>
      </c>
      <c r="B37" s="33"/>
      <c r="C37" s="33"/>
      <c r="D37" s="33"/>
      <c r="E37" s="33"/>
      <c r="F37" s="33"/>
      <c r="G37" s="33"/>
      <c r="H37" s="33"/>
    </row>
    <row r="38" spans="1:8" x14ac:dyDescent="0.25">
      <c r="A38" s="35" t="s">
        <v>103</v>
      </c>
      <c r="B38" s="33"/>
      <c r="C38" s="33"/>
      <c r="D38" s="33"/>
      <c r="E38" s="33"/>
      <c r="F38" s="33"/>
      <c r="G38" s="33"/>
      <c r="H38" s="33"/>
    </row>
    <row r="41" spans="1:8" x14ac:dyDescent="0.25">
      <c r="A41" s="1" t="s">
        <v>35</v>
      </c>
    </row>
    <row r="42" spans="1:8" x14ac:dyDescent="0.25">
      <c r="A42" s="3" t="s">
        <v>59</v>
      </c>
    </row>
    <row r="43" spans="1:8" x14ac:dyDescent="0.25">
      <c r="B43" s="5" t="s">
        <v>28</v>
      </c>
      <c r="C43" s="6" t="s">
        <v>29</v>
      </c>
      <c r="D43" s="6" t="s">
        <v>30</v>
      </c>
      <c r="E43" s="6" t="s">
        <v>31</v>
      </c>
      <c r="F43" s="6" t="s">
        <v>32</v>
      </c>
      <c r="G43" s="7" t="s">
        <v>33</v>
      </c>
      <c r="H43" s="8" t="s">
        <v>61</v>
      </c>
    </row>
    <row r="44" spans="1:8" x14ac:dyDescent="0.25">
      <c r="A44" s="14" t="s">
        <v>0</v>
      </c>
      <c r="B44" s="4">
        <v>1947.85</v>
      </c>
      <c r="C44" s="4">
        <v>1905.74</v>
      </c>
      <c r="D44" s="4">
        <v>1153.3900000000001</v>
      </c>
      <c r="E44" s="4">
        <v>882.23</v>
      </c>
      <c r="F44" s="4">
        <v>468.51</v>
      </c>
      <c r="G44" s="4">
        <v>399.69</v>
      </c>
      <c r="H44" s="16">
        <f>SUM(B44:G44)</f>
        <v>6757.4100000000008</v>
      </c>
    </row>
    <row r="45" spans="1:8" x14ac:dyDescent="0.25">
      <c r="A45" s="15" t="s">
        <v>1</v>
      </c>
      <c r="B45" s="4">
        <v>5542.72</v>
      </c>
      <c r="C45" s="4">
        <v>7129.67</v>
      </c>
      <c r="D45" s="4">
        <v>5730.96</v>
      </c>
      <c r="E45" s="4">
        <v>5703.97</v>
      </c>
      <c r="F45" s="4">
        <v>2787.73</v>
      </c>
      <c r="G45" s="4">
        <v>3503.09</v>
      </c>
      <c r="H45" s="17">
        <f t="shared" ref="H45:H50" si="11">SUM(B45:G45)</f>
        <v>30398.14</v>
      </c>
    </row>
    <row r="46" spans="1:8" x14ac:dyDescent="0.25">
      <c r="A46" s="15" t="s">
        <v>2</v>
      </c>
      <c r="B46" s="4">
        <v>14360.23</v>
      </c>
      <c r="C46" s="4">
        <v>23422.26</v>
      </c>
      <c r="D46" s="4">
        <v>22222.94</v>
      </c>
      <c r="E46" s="4">
        <v>25442.15</v>
      </c>
      <c r="F46" s="4">
        <v>15265.18</v>
      </c>
      <c r="G46" s="4">
        <v>20205.61</v>
      </c>
      <c r="H46" s="17">
        <f t="shared" si="11"/>
        <v>120918.36999999998</v>
      </c>
    </row>
    <row r="47" spans="1:8" x14ac:dyDescent="0.25">
      <c r="A47" s="15" t="s">
        <v>3</v>
      </c>
      <c r="B47" s="4">
        <v>25988.42</v>
      </c>
      <c r="C47" s="4">
        <v>50207.71</v>
      </c>
      <c r="D47" s="4">
        <v>53971.54</v>
      </c>
      <c r="E47" s="4">
        <v>64952.05</v>
      </c>
      <c r="F47" s="4">
        <v>41096.6</v>
      </c>
      <c r="G47" s="4">
        <v>49859.3</v>
      </c>
      <c r="H47" s="17">
        <f t="shared" si="11"/>
        <v>286075.62000000005</v>
      </c>
    </row>
    <row r="48" spans="1:8" x14ac:dyDescent="0.25">
      <c r="A48" s="15" t="s">
        <v>4</v>
      </c>
      <c r="B48" s="4">
        <v>20389.13</v>
      </c>
      <c r="C48" s="4">
        <v>42718.39</v>
      </c>
      <c r="D48" s="4">
        <v>54432.58</v>
      </c>
      <c r="E48" s="4">
        <v>69726.87</v>
      </c>
      <c r="F48" s="4">
        <v>43969.14</v>
      </c>
      <c r="G48" s="4">
        <v>49732.38</v>
      </c>
      <c r="H48" s="17">
        <f t="shared" si="11"/>
        <v>280968.49</v>
      </c>
    </row>
    <row r="49" spans="1:8" x14ac:dyDescent="0.25">
      <c r="A49" s="15" t="s">
        <v>5</v>
      </c>
      <c r="B49" s="4">
        <v>17012.63</v>
      </c>
      <c r="C49" s="4">
        <v>35868.400000000001</v>
      </c>
      <c r="D49" s="4">
        <v>54336.44</v>
      </c>
      <c r="E49" s="4">
        <v>75396.69</v>
      </c>
      <c r="F49" s="4">
        <v>40769.11</v>
      </c>
      <c r="G49" s="4">
        <v>38417.050000000003</v>
      </c>
      <c r="H49" s="17">
        <f t="shared" si="11"/>
        <v>261800.32000000001</v>
      </c>
    </row>
    <row r="50" spans="1:8" x14ac:dyDescent="0.25">
      <c r="A50" s="18" t="s">
        <v>62</v>
      </c>
      <c r="B50" s="20">
        <f>SUM(B44:B49)</f>
        <v>85240.98000000001</v>
      </c>
      <c r="C50" s="20">
        <f t="shared" ref="C50" si="12">SUM(C44:C49)</f>
        <v>161252.17000000001</v>
      </c>
      <c r="D50" s="20">
        <f t="shared" ref="D50" si="13">SUM(D44:D49)</f>
        <v>191847.85</v>
      </c>
      <c r="E50" s="20">
        <f t="shared" ref="E50" si="14">SUM(E44:E49)</f>
        <v>242103.96000000002</v>
      </c>
      <c r="F50" s="20">
        <f t="shared" ref="F50" si="15">SUM(F44:F49)</f>
        <v>144356.27000000002</v>
      </c>
      <c r="G50" s="20">
        <f t="shared" ref="G50" si="16">SUM(G44:G49)</f>
        <v>162117.12</v>
      </c>
      <c r="H50" s="22">
        <f t="shared" si="11"/>
        <v>986918.35</v>
      </c>
    </row>
    <row r="51" spans="1:8" x14ac:dyDescent="0.25">
      <c r="A51" s="34" t="s">
        <v>79</v>
      </c>
      <c r="B51" s="33"/>
      <c r="C51" s="33"/>
      <c r="D51" s="33"/>
      <c r="E51" s="33"/>
      <c r="F51" s="33"/>
      <c r="G51" s="33"/>
      <c r="H51" s="33"/>
    </row>
    <row r="52" spans="1:8" x14ac:dyDescent="0.25">
      <c r="A52" s="34" t="s">
        <v>69</v>
      </c>
      <c r="B52" s="33"/>
      <c r="C52" s="33"/>
      <c r="D52" s="33"/>
      <c r="E52" s="33"/>
      <c r="F52" s="33"/>
      <c r="G52" s="33"/>
      <c r="H52" s="33"/>
    </row>
    <row r="53" spans="1:8" x14ac:dyDescent="0.25">
      <c r="A53" s="35" t="s">
        <v>103</v>
      </c>
      <c r="B53" s="33"/>
      <c r="C53" s="33"/>
      <c r="D53" s="33"/>
      <c r="E53" s="33"/>
      <c r="F53" s="33"/>
      <c r="G53" s="33"/>
      <c r="H53" s="33"/>
    </row>
    <row r="55" spans="1:8" x14ac:dyDescent="0.25">
      <c r="A55" s="3" t="s">
        <v>60</v>
      </c>
    </row>
    <row r="56" spans="1:8" x14ac:dyDescent="0.25">
      <c r="B56" s="5" t="s">
        <v>28</v>
      </c>
      <c r="C56" s="6" t="s">
        <v>29</v>
      </c>
      <c r="D56" s="6" t="s">
        <v>30</v>
      </c>
      <c r="E56" s="6" t="s">
        <v>31</v>
      </c>
      <c r="F56" s="6" t="s">
        <v>32</v>
      </c>
      <c r="G56" s="7" t="s">
        <v>33</v>
      </c>
      <c r="H56" s="8" t="s">
        <v>61</v>
      </c>
    </row>
    <row r="57" spans="1:8" x14ac:dyDescent="0.25">
      <c r="A57" s="14" t="s">
        <v>0</v>
      </c>
      <c r="B57" s="4">
        <v>9452.09</v>
      </c>
      <c r="C57" s="4">
        <v>10847.14</v>
      </c>
      <c r="D57" s="4">
        <v>7681.61</v>
      </c>
      <c r="E57" s="4">
        <v>7763.09</v>
      </c>
      <c r="F57" s="4">
        <v>3801.64</v>
      </c>
      <c r="G57" s="4">
        <v>5903.71</v>
      </c>
      <c r="H57" s="16">
        <f>SUM(B57:G57)</f>
        <v>45449.279999999999</v>
      </c>
    </row>
    <row r="58" spans="1:8" x14ac:dyDescent="0.25">
      <c r="A58" s="15" t="s">
        <v>1</v>
      </c>
      <c r="B58" s="4">
        <v>60769.78</v>
      </c>
      <c r="C58" s="4">
        <v>86957.34</v>
      </c>
      <c r="D58" s="4">
        <v>69467.25</v>
      </c>
      <c r="E58" s="4">
        <v>76378.06</v>
      </c>
      <c r="F58" s="4">
        <v>40855.06</v>
      </c>
      <c r="G58" s="4">
        <v>70926.649999999994</v>
      </c>
      <c r="H58" s="17">
        <f t="shared" ref="H58:H63" si="17">SUM(B58:G58)</f>
        <v>405354.14</v>
      </c>
    </row>
    <row r="59" spans="1:8" x14ac:dyDescent="0.25">
      <c r="A59" s="15" t="s">
        <v>2</v>
      </c>
      <c r="B59" s="4">
        <v>202710.29</v>
      </c>
      <c r="C59" s="4">
        <v>330720.89</v>
      </c>
      <c r="D59" s="4">
        <v>291771.95</v>
      </c>
      <c r="E59" s="4">
        <v>341486.05</v>
      </c>
      <c r="F59" s="4">
        <v>210214.88</v>
      </c>
      <c r="G59" s="4">
        <v>415509.32</v>
      </c>
      <c r="H59" s="17">
        <f t="shared" si="17"/>
        <v>1792413.3800000001</v>
      </c>
    </row>
    <row r="60" spans="1:8" x14ac:dyDescent="0.25">
      <c r="A60" s="15" t="s">
        <v>3</v>
      </c>
      <c r="B60" s="4">
        <v>355764</v>
      </c>
      <c r="C60" s="4">
        <v>662219.31000000006</v>
      </c>
      <c r="D60" s="4">
        <v>679378.4</v>
      </c>
      <c r="E60" s="4">
        <v>856003.38</v>
      </c>
      <c r="F60" s="4">
        <v>583892.25</v>
      </c>
      <c r="G60" s="4">
        <v>1136642.7</v>
      </c>
      <c r="H60" s="17">
        <f t="shared" si="17"/>
        <v>4273900.04</v>
      </c>
    </row>
    <row r="61" spans="1:8" x14ac:dyDescent="0.25">
      <c r="A61" s="15" t="s">
        <v>4</v>
      </c>
      <c r="B61" s="4">
        <v>273297.3</v>
      </c>
      <c r="C61" s="4">
        <v>557682.16</v>
      </c>
      <c r="D61" s="4">
        <v>686531.47</v>
      </c>
      <c r="E61" s="4">
        <v>943321.05</v>
      </c>
      <c r="F61" s="4">
        <v>662169.54</v>
      </c>
      <c r="G61" s="4">
        <v>1203916.98</v>
      </c>
      <c r="H61" s="17">
        <f t="shared" si="17"/>
        <v>4326918.5</v>
      </c>
    </row>
    <row r="62" spans="1:8" x14ac:dyDescent="0.25">
      <c r="A62" s="15" t="s">
        <v>5</v>
      </c>
      <c r="B62" s="4">
        <v>207427.4</v>
      </c>
      <c r="C62" s="4">
        <v>448930.89</v>
      </c>
      <c r="D62" s="4">
        <v>652062.28</v>
      </c>
      <c r="E62" s="4">
        <v>1013501.52</v>
      </c>
      <c r="F62" s="4">
        <v>654847.15</v>
      </c>
      <c r="G62" s="4">
        <v>1028922.81</v>
      </c>
      <c r="H62" s="17">
        <f t="shared" si="17"/>
        <v>4005692.05</v>
      </c>
    </row>
    <row r="63" spans="1:8" x14ac:dyDescent="0.25">
      <c r="A63" s="18" t="s">
        <v>62</v>
      </c>
      <c r="B63" s="20">
        <f>SUM(B57:B62)</f>
        <v>1109420.8599999999</v>
      </c>
      <c r="C63" s="20">
        <f t="shared" ref="C63" si="18">SUM(C57:C62)</f>
        <v>2097357.7300000004</v>
      </c>
      <c r="D63" s="20">
        <f t="shared" ref="D63" si="19">SUM(D57:D62)</f>
        <v>2386892.96</v>
      </c>
      <c r="E63" s="20">
        <f t="shared" ref="E63" si="20">SUM(E57:E62)</f>
        <v>3238453.15</v>
      </c>
      <c r="F63" s="20">
        <f t="shared" ref="F63" si="21">SUM(F57:F62)</f>
        <v>2155780.52</v>
      </c>
      <c r="G63" s="20">
        <f t="shared" ref="G63" si="22">SUM(G57:G62)</f>
        <v>3861822.17</v>
      </c>
      <c r="H63" s="22">
        <f t="shared" si="17"/>
        <v>14849727.390000001</v>
      </c>
    </row>
    <row r="64" spans="1:8" x14ac:dyDescent="0.25">
      <c r="A64" s="34" t="s">
        <v>80</v>
      </c>
      <c r="B64" s="33"/>
      <c r="C64" s="33"/>
      <c r="D64" s="33"/>
      <c r="E64" s="33"/>
      <c r="F64" s="33"/>
      <c r="G64" s="33"/>
      <c r="H64" s="33"/>
    </row>
    <row r="65" spans="1:8" x14ac:dyDescent="0.25">
      <c r="A65" s="34" t="s">
        <v>69</v>
      </c>
      <c r="B65" s="33"/>
      <c r="C65" s="33"/>
      <c r="D65" s="33"/>
      <c r="E65" s="33"/>
      <c r="F65" s="33"/>
      <c r="G65" s="33"/>
      <c r="H65" s="33"/>
    </row>
    <row r="66" spans="1:8" x14ac:dyDescent="0.25">
      <c r="A66" s="35" t="s">
        <v>103</v>
      </c>
      <c r="B66" s="33"/>
      <c r="C66" s="33"/>
      <c r="D66" s="33"/>
      <c r="E66" s="33"/>
      <c r="F66" s="33"/>
      <c r="G66" s="33"/>
      <c r="H66" s="33"/>
    </row>
    <row r="68" spans="1:8" x14ac:dyDescent="0.25">
      <c r="A68" s="3" t="s">
        <v>63</v>
      </c>
    </row>
    <row r="69" spans="1:8" x14ac:dyDescent="0.25">
      <c r="B69" s="5" t="s">
        <v>28</v>
      </c>
      <c r="C69" s="6" t="s">
        <v>29</v>
      </c>
      <c r="D69" s="6" t="s">
        <v>30</v>
      </c>
      <c r="E69" s="6" t="s">
        <v>31</v>
      </c>
      <c r="F69" s="6" t="s">
        <v>32</v>
      </c>
      <c r="G69" s="7" t="s">
        <v>33</v>
      </c>
      <c r="H69" s="8" t="s">
        <v>61</v>
      </c>
    </row>
    <row r="70" spans="1:8" x14ac:dyDescent="0.25">
      <c r="A70" s="14" t="s">
        <v>0</v>
      </c>
      <c r="B70" s="4">
        <f t="shared" ref="B70:B76" si="23">B44+B57</f>
        <v>11399.94</v>
      </c>
      <c r="C70" s="4">
        <f t="shared" ref="C70:H70" si="24">C44+C57</f>
        <v>12752.88</v>
      </c>
      <c r="D70" s="4">
        <f t="shared" si="24"/>
        <v>8835</v>
      </c>
      <c r="E70" s="4">
        <f t="shared" si="24"/>
        <v>8645.32</v>
      </c>
      <c r="F70" s="4">
        <f t="shared" si="24"/>
        <v>4270.1499999999996</v>
      </c>
      <c r="G70" s="4">
        <f t="shared" si="24"/>
        <v>6303.4</v>
      </c>
      <c r="H70" s="16">
        <f t="shared" si="24"/>
        <v>52206.69</v>
      </c>
    </row>
    <row r="71" spans="1:8" x14ac:dyDescent="0.25">
      <c r="A71" s="15" t="s">
        <v>1</v>
      </c>
      <c r="B71" s="4">
        <f t="shared" si="23"/>
        <v>66312.5</v>
      </c>
      <c r="C71" s="4">
        <f t="shared" ref="C71:H76" si="25">C45+C58</f>
        <v>94087.01</v>
      </c>
      <c r="D71" s="4">
        <f t="shared" si="25"/>
        <v>75198.210000000006</v>
      </c>
      <c r="E71" s="4">
        <f t="shared" si="25"/>
        <v>82082.03</v>
      </c>
      <c r="F71" s="4">
        <f t="shared" si="25"/>
        <v>43642.79</v>
      </c>
      <c r="G71" s="4">
        <f t="shared" si="25"/>
        <v>74429.739999999991</v>
      </c>
      <c r="H71" s="17">
        <f t="shared" si="25"/>
        <v>435752.28</v>
      </c>
    </row>
    <row r="72" spans="1:8" x14ac:dyDescent="0.25">
      <c r="A72" s="15" t="s">
        <v>2</v>
      </c>
      <c r="B72" s="4">
        <f t="shared" si="23"/>
        <v>217070.52000000002</v>
      </c>
      <c r="C72" s="4">
        <f t="shared" si="25"/>
        <v>354143.15</v>
      </c>
      <c r="D72" s="4">
        <f t="shared" si="25"/>
        <v>313994.89</v>
      </c>
      <c r="E72" s="4">
        <f t="shared" si="25"/>
        <v>366928.2</v>
      </c>
      <c r="F72" s="4">
        <f t="shared" si="25"/>
        <v>225480.06</v>
      </c>
      <c r="G72" s="4">
        <f t="shared" si="25"/>
        <v>435714.93</v>
      </c>
      <c r="H72" s="17">
        <f t="shared" si="25"/>
        <v>1913331.75</v>
      </c>
    </row>
    <row r="73" spans="1:8" x14ac:dyDescent="0.25">
      <c r="A73" s="15" t="s">
        <v>3</v>
      </c>
      <c r="B73" s="4">
        <f t="shared" si="23"/>
        <v>381752.42</v>
      </c>
      <c r="C73" s="4">
        <f t="shared" si="25"/>
        <v>712427.02</v>
      </c>
      <c r="D73" s="4">
        <f t="shared" si="25"/>
        <v>733349.94000000006</v>
      </c>
      <c r="E73" s="4">
        <f t="shared" si="25"/>
        <v>920955.43</v>
      </c>
      <c r="F73" s="4">
        <f t="shared" si="25"/>
        <v>624988.85</v>
      </c>
      <c r="G73" s="4">
        <f t="shared" si="25"/>
        <v>1186502</v>
      </c>
      <c r="H73" s="17">
        <f t="shared" si="25"/>
        <v>4559975.66</v>
      </c>
    </row>
    <row r="74" spans="1:8" x14ac:dyDescent="0.25">
      <c r="A74" s="15" t="s">
        <v>4</v>
      </c>
      <c r="B74" s="4">
        <f t="shared" si="23"/>
        <v>293686.43</v>
      </c>
      <c r="C74" s="4">
        <f t="shared" si="25"/>
        <v>600400.55000000005</v>
      </c>
      <c r="D74" s="4">
        <f t="shared" si="25"/>
        <v>740964.04999999993</v>
      </c>
      <c r="E74" s="4">
        <f t="shared" si="25"/>
        <v>1013047.92</v>
      </c>
      <c r="F74" s="4">
        <f t="shared" si="25"/>
        <v>706138.68</v>
      </c>
      <c r="G74" s="4">
        <f t="shared" si="25"/>
        <v>1253649.3599999999</v>
      </c>
      <c r="H74" s="17">
        <f t="shared" si="25"/>
        <v>4607886.99</v>
      </c>
    </row>
    <row r="75" spans="1:8" x14ac:dyDescent="0.25">
      <c r="A75" s="15" t="s">
        <v>5</v>
      </c>
      <c r="B75" s="4">
        <f t="shared" si="23"/>
        <v>224440.03</v>
      </c>
      <c r="C75" s="4">
        <f t="shared" si="25"/>
        <v>484799.29000000004</v>
      </c>
      <c r="D75" s="4">
        <f t="shared" si="25"/>
        <v>706398.71999999997</v>
      </c>
      <c r="E75" s="4">
        <f t="shared" si="25"/>
        <v>1088898.21</v>
      </c>
      <c r="F75" s="4">
        <f t="shared" si="25"/>
        <v>695616.26</v>
      </c>
      <c r="G75" s="4">
        <f t="shared" si="25"/>
        <v>1067339.8600000001</v>
      </c>
      <c r="H75" s="17">
        <f t="shared" si="25"/>
        <v>4267492.37</v>
      </c>
    </row>
    <row r="76" spans="1:8" x14ac:dyDescent="0.25">
      <c r="A76" s="18" t="s">
        <v>62</v>
      </c>
      <c r="B76" s="20">
        <f t="shared" si="23"/>
        <v>1194661.8399999999</v>
      </c>
      <c r="C76" s="20">
        <f t="shared" si="25"/>
        <v>2258609.9000000004</v>
      </c>
      <c r="D76" s="20">
        <f t="shared" si="25"/>
        <v>2578740.81</v>
      </c>
      <c r="E76" s="20">
        <f t="shared" si="25"/>
        <v>3480557.11</v>
      </c>
      <c r="F76" s="20">
        <f t="shared" si="25"/>
        <v>2300136.79</v>
      </c>
      <c r="G76" s="20">
        <f t="shared" si="25"/>
        <v>4023939.29</v>
      </c>
      <c r="H76" s="22">
        <f t="shared" si="25"/>
        <v>15836645.74</v>
      </c>
    </row>
    <row r="77" spans="1:8" x14ac:dyDescent="0.25">
      <c r="A77" s="34" t="s">
        <v>69</v>
      </c>
      <c r="B77" s="33"/>
      <c r="C77" s="33"/>
      <c r="D77" s="33"/>
      <c r="E77" s="33"/>
      <c r="F77" s="33"/>
      <c r="G77" s="33"/>
      <c r="H77" s="33"/>
    </row>
    <row r="78" spans="1:8" x14ac:dyDescent="0.25">
      <c r="A78" s="35" t="s">
        <v>103</v>
      </c>
      <c r="B78" s="33"/>
      <c r="C78" s="33"/>
      <c r="D78" s="33"/>
      <c r="E78" s="33"/>
      <c r="F78" s="33"/>
      <c r="G78" s="33"/>
      <c r="H78" s="33"/>
    </row>
    <row r="81" spans="1:8" x14ac:dyDescent="0.25">
      <c r="A81" s="1" t="s">
        <v>36</v>
      </c>
    </row>
    <row r="82" spans="1:8" x14ac:dyDescent="0.25">
      <c r="A82" s="3" t="s">
        <v>59</v>
      </c>
    </row>
    <row r="83" spans="1:8" x14ac:dyDescent="0.25">
      <c r="B83" s="5" t="s">
        <v>28</v>
      </c>
      <c r="C83" s="6" t="s">
        <v>29</v>
      </c>
      <c r="D83" s="6" t="s">
        <v>30</v>
      </c>
      <c r="E83" s="6" t="s">
        <v>31</v>
      </c>
      <c r="F83" s="6" t="s">
        <v>32</v>
      </c>
      <c r="G83" s="7" t="s">
        <v>33</v>
      </c>
      <c r="H83" s="8" t="s">
        <v>61</v>
      </c>
    </row>
    <row r="84" spans="1:8" x14ac:dyDescent="0.25">
      <c r="A84" s="14" t="s">
        <v>0</v>
      </c>
      <c r="B84" s="4">
        <v>87442.7</v>
      </c>
      <c r="C84" s="4">
        <v>86258.15</v>
      </c>
      <c r="D84" s="4">
        <v>42844.35</v>
      </c>
      <c r="E84" s="4">
        <v>28307.02</v>
      </c>
      <c r="F84" s="4">
        <v>8406.99</v>
      </c>
      <c r="G84" s="4">
        <v>6992</v>
      </c>
      <c r="H84" s="16">
        <f>SUM(B84:G84)</f>
        <v>260251.20999999996</v>
      </c>
    </row>
    <row r="85" spans="1:8" x14ac:dyDescent="0.25">
      <c r="A85" s="15" t="s">
        <v>1</v>
      </c>
      <c r="B85" s="4">
        <v>101532.5</v>
      </c>
      <c r="C85" s="4">
        <v>143206.68</v>
      </c>
      <c r="D85" s="4">
        <v>88903.64</v>
      </c>
      <c r="E85" s="4">
        <v>68727.69</v>
      </c>
      <c r="F85" s="4">
        <v>22106.17</v>
      </c>
      <c r="G85" s="4">
        <v>19576.25</v>
      </c>
      <c r="H85" s="17">
        <f t="shared" ref="H85:H90" si="26">SUM(B85:G85)</f>
        <v>444052.93</v>
      </c>
    </row>
    <row r="86" spans="1:8" x14ac:dyDescent="0.25">
      <c r="A86" s="15" t="s">
        <v>2</v>
      </c>
      <c r="B86" s="4">
        <v>99894.46</v>
      </c>
      <c r="C86" s="4">
        <v>175632.19</v>
      </c>
      <c r="D86" s="4">
        <v>136620.98000000001</v>
      </c>
      <c r="E86" s="4">
        <v>121793.96</v>
      </c>
      <c r="F86" s="4">
        <v>44467.61</v>
      </c>
      <c r="G86" s="4">
        <v>44575.9</v>
      </c>
      <c r="H86" s="17">
        <f t="shared" si="26"/>
        <v>622985.1</v>
      </c>
    </row>
    <row r="87" spans="1:8" x14ac:dyDescent="0.25">
      <c r="A87" s="15" t="s">
        <v>3</v>
      </c>
      <c r="B87" s="4">
        <v>55069.96</v>
      </c>
      <c r="C87" s="4">
        <v>106783.91</v>
      </c>
      <c r="D87" s="4">
        <v>96301.78</v>
      </c>
      <c r="E87" s="4">
        <v>99889.34</v>
      </c>
      <c r="F87" s="4">
        <v>44416.81</v>
      </c>
      <c r="G87" s="4">
        <v>48817.55</v>
      </c>
      <c r="H87" s="17">
        <f t="shared" si="26"/>
        <v>451279.35</v>
      </c>
    </row>
    <row r="88" spans="1:8" x14ac:dyDescent="0.25">
      <c r="A88" s="15" t="s">
        <v>4</v>
      </c>
      <c r="B88" s="4">
        <v>15599.37</v>
      </c>
      <c r="C88" s="4">
        <v>31715.71</v>
      </c>
      <c r="D88" s="4">
        <v>30130.33</v>
      </c>
      <c r="E88" s="4">
        <v>33908.120000000003</v>
      </c>
      <c r="F88" s="4">
        <v>16195.38</v>
      </c>
      <c r="G88" s="4">
        <v>18477.82</v>
      </c>
      <c r="H88" s="17">
        <f t="shared" si="26"/>
        <v>146026.73000000001</v>
      </c>
    </row>
    <row r="89" spans="1:8" x14ac:dyDescent="0.25">
      <c r="A89" s="15" t="s">
        <v>5</v>
      </c>
      <c r="B89" s="4">
        <v>4527.4799999999996</v>
      </c>
      <c r="C89" s="4">
        <v>7946.91</v>
      </c>
      <c r="D89" s="4">
        <v>7071.8</v>
      </c>
      <c r="E89" s="4">
        <v>8271.75</v>
      </c>
      <c r="F89" s="4">
        <v>3873.79</v>
      </c>
      <c r="G89" s="4">
        <v>3855.88</v>
      </c>
      <c r="H89" s="17">
        <f t="shared" si="26"/>
        <v>35547.61</v>
      </c>
    </row>
    <row r="90" spans="1:8" x14ac:dyDescent="0.25">
      <c r="A90" s="18" t="s">
        <v>62</v>
      </c>
      <c r="B90" s="20">
        <f>SUM(B84:B89)</f>
        <v>364066.47000000003</v>
      </c>
      <c r="C90" s="20">
        <f t="shared" ref="C90" si="27">SUM(C84:C89)</f>
        <v>551543.55000000005</v>
      </c>
      <c r="D90" s="20">
        <f t="shared" ref="D90" si="28">SUM(D84:D89)</f>
        <v>401872.88</v>
      </c>
      <c r="E90" s="20">
        <f t="shared" ref="E90" si="29">SUM(E84:E89)</f>
        <v>360897.88</v>
      </c>
      <c r="F90" s="20">
        <f t="shared" ref="F90" si="30">SUM(F84:F89)</f>
        <v>139466.75</v>
      </c>
      <c r="G90" s="20">
        <f t="shared" ref="G90" si="31">SUM(G84:G89)</f>
        <v>142295.4</v>
      </c>
      <c r="H90" s="22">
        <f t="shared" si="26"/>
        <v>1960142.9299999997</v>
      </c>
    </row>
    <row r="91" spans="1:8" x14ac:dyDescent="0.25">
      <c r="A91" s="34" t="s">
        <v>79</v>
      </c>
      <c r="B91" s="33"/>
      <c r="C91" s="33"/>
      <c r="D91" s="33"/>
      <c r="E91" s="33"/>
      <c r="F91" s="33"/>
      <c r="G91" s="33"/>
      <c r="H91" s="33"/>
    </row>
    <row r="92" spans="1:8" x14ac:dyDescent="0.25">
      <c r="A92" s="34" t="s">
        <v>69</v>
      </c>
      <c r="B92" s="33"/>
      <c r="C92" s="33"/>
      <c r="D92" s="33"/>
      <c r="E92" s="33"/>
      <c r="F92" s="33"/>
      <c r="G92" s="33"/>
      <c r="H92" s="33"/>
    </row>
    <row r="93" spans="1:8" x14ac:dyDescent="0.25">
      <c r="A93" s="35" t="s">
        <v>103</v>
      </c>
      <c r="B93" s="33"/>
      <c r="C93" s="33"/>
      <c r="D93" s="33"/>
      <c r="E93" s="33"/>
      <c r="F93" s="33"/>
      <c r="G93" s="33"/>
      <c r="H93" s="33"/>
    </row>
    <row r="95" spans="1:8" x14ac:dyDescent="0.25">
      <c r="A95" s="3" t="s">
        <v>60</v>
      </c>
    </row>
    <row r="96" spans="1:8" x14ac:dyDescent="0.25">
      <c r="B96" s="5" t="s">
        <v>28</v>
      </c>
      <c r="C96" s="6" t="s">
        <v>29</v>
      </c>
      <c r="D96" s="6" t="s">
        <v>30</v>
      </c>
      <c r="E96" s="6" t="s">
        <v>31</v>
      </c>
      <c r="F96" s="6" t="s">
        <v>32</v>
      </c>
      <c r="G96" s="7" t="s">
        <v>33</v>
      </c>
      <c r="H96" s="8" t="s">
        <v>61</v>
      </c>
    </row>
    <row r="97" spans="1:8" x14ac:dyDescent="0.25">
      <c r="A97" s="14" t="s">
        <v>0</v>
      </c>
      <c r="B97" s="4">
        <v>427809.83</v>
      </c>
      <c r="C97" s="4">
        <v>387819.51</v>
      </c>
      <c r="D97" s="4">
        <v>158712.34</v>
      </c>
      <c r="E97" s="4">
        <v>117238.35</v>
      </c>
      <c r="F97" s="4">
        <v>37539.64</v>
      </c>
      <c r="G97" s="4">
        <v>24426.98</v>
      </c>
      <c r="H97" s="16">
        <f>SUM(B97:G97)</f>
        <v>1153546.6499999999</v>
      </c>
    </row>
    <row r="98" spans="1:8" x14ac:dyDescent="0.25">
      <c r="A98" s="15" t="s">
        <v>1</v>
      </c>
      <c r="B98" s="4">
        <v>658382.51</v>
      </c>
      <c r="C98" s="4">
        <v>847479.91</v>
      </c>
      <c r="D98" s="4">
        <v>472728.18</v>
      </c>
      <c r="E98" s="4">
        <v>386173.15</v>
      </c>
      <c r="F98" s="4">
        <v>141636.31</v>
      </c>
      <c r="G98" s="4">
        <v>123540.05</v>
      </c>
      <c r="H98" s="17">
        <f t="shared" ref="H98:H103" si="32">SUM(B98:G98)</f>
        <v>2629940.11</v>
      </c>
    </row>
    <row r="99" spans="1:8" x14ac:dyDescent="0.25">
      <c r="A99" s="15" t="s">
        <v>2</v>
      </c>
      <c r="B99" s="4">
        <v>584891.86</v>
      </c>
      <c r="C99" s="4">
        <v>907756.12</v>
      </c>
      <c r="D99" s="4">
        <v>636042.85</v>
      </c>
      <c r="E99" s="4">
        <v>602542.03</v>
      </c>
      <c r="F99" s="4">
        <v>274382.84999999998</v>
      </c>
      <c r="G99" s="4">
        <v>329367.52</v>
      </c>
      <c r="H99" s="17">
        <f t="shared" si="32"/>
        <v>3334983.2300000004</v>
      </c>
    </row>
    <row r="100" spans="1:8" x14ac:dyDescent="0.25">
      <c r="A100" s="15" t="s">
        <v>3</v>
      </c>
      <c r="B100" s="4">
        <v>263049.36</v>
      </c>
      <c r="C100" s="4">
        <v>446048.54</v>
      </c>
      <c r="D100" s="4">
        <v>373847.59</v>
      </c>
      <c r="E100" s="4">
        <v>411937.87</v>
      </c>
      <c r="F100" s="4">
        <v>219483.2</v>
      </c>
      <c r="G100" s="4">
        <v>315364.38</v>
      </c>
      <c r="H100" s="17">
        <f t="shared" si="32"/>
        <v>2029730.94</v>
      </c>
    </row>
    <row r="101" spans="1:8" x14ac:dyDescent="0.25">
      <c r="A101" s="15" t="s">
        <v>4</v>
      </c>
      <c r="B101" s="4">
        <v>77354.990000000005</v>
      </c>
      <c r="C101" s="4">
        <v>134738.56</v>
      </c>
      <c r="D101" s="4">
        <v>120862.51</v>
      </c>
      <c r="E101" s="4">
        <v>141970.72</v>
      </c>
      <c r="F101" s="4">
        <v>78169.34</v>
      </c>
      <c r="G101" s="4">
        <v>112565.57</v>
      </c>
      <c r="H101" s="17">
        <f t="shared" si="32"/>
        <v>665661.68999999994</v>
      </c>
    </row>
    <row r="102" spans="1:8" x14ac:dyDescent="0.25">
      <c r="A102" s="15" t="s">
        <v>5</v>
      </c>
      <c r="B102" s="4">
        <v>23558.89</v>
      </c>
      <c r="C102" s="4">
        <v>38441.949999999997</v>
      </c>
      <c r="D102" s="4">
        <v>35093.589999999997</v>
      </c>
      <c r="E102" s="4">
        <v>42291.85</v>
      </c>
      <c r="F102" s="4">
        <v>22868.06</v>
      </c>
      <c r="G102" s="4">
        <v>34077.74</v>
      </c>
      <c r="H102" s="17">
        <f t="shared" si="32"/>
        <v>196332.08</v>
      </c>
    </row>
    <row r="103" spans="1:8" x14ac:dyDescent="0.25">
      <c r="A103" s="18" t="s">
        <v>62</v>
      </c>
      <c r="B103" s="20">
        <f>SUM(B97:B102)</f>
        <v>2035047.44</v>
      </c>
      <c r="C103" s="20">
        <f t="shared" ref="C103" si="33">SUM(C97:C102)</f>
        <v>2762284.5900000003</v>
      </c>
      <c r="D103" s="20">
        <f t="shared" ref="D103" si="34">SUM(D97:D102)</f>
        <v>1797287.0600000003</v>
      </c>
      <c r="E103" s="20">
        <f t="shared" ref="E103" si="35">SUM(E97:E102)</f>
        <v>1702153.97</v>
      </c>
      <c r="F103" s="20">
        <f t="shared" ref="F103" si="36">SUM(F97:F102)</f>
        <v>774079.4</v>
      </c>
      <c r="G103" s="20">
        <f t="shared" ref="G103" si="37">SUM(G97:G102)</f>
        <v>939342.24</v>
      </c>
      <c r="H103" s="22">
        <f t="shared" si="32"/>
        <v>10010194.700000001</v>
      </c>
    </row>
    <row r="104" spans="1:8" x14ac:dyDescent="0.25">
      <c r="A104" s="34" t="s">
        <v>80</v>
      </c>
      <c r="B104" s="33"/>
      <c r="C104" s="33"/>
      <c r="D104" s="33"/>
      <c r="E104" s="33"/>
      <c r="F104" s="33"/>
      <c r="G104" s="33"/>
      <c r="H104" s="33"/>
    </row>
    <row r="105" spans="1:8" x14ac:dyDescent="0.25">
      <c r="A105" s="34" t="s">
        <v>69</v>
      </c>
      <c r="B105" s="33"/>
      <c r="C105" s="33"/>
      <c r="D105" s="33"/>
      <c r="E105" s="33"/>
      <c r="F105" s="33"/>
      <c r="G105" s="33"/>
      <c r="H105" s="33"/>
    </row>
    <row r="106" spans="1:8" x14ac:dyDescent="0.25">
      <c r="A106" s="35" t="s">
        <v>103</v>
      </c>
      <c r="B106" s="33"/>
      <c r="C106" s="33"/>
      <c r="D106" s="33"/>
      <c r="E106" s="33"/>
      <c r="F106" s="33"/>
      <c r="G106" s="33"/>
      <c r="H106" s="33"/>
    </row>
    <row r="108" spans="1:8" x14ac:dyDescent="0.25">
      <c r="A108" s="3" t="s">
        <v>63</v>
      </c>
    </row>
    <row r="109" spans="1:8" x14ac:dyDescent="0.25">
      <c r="B109" s="5" t="s">
        <v>28</v>
      </c>
      <c r="C109" s="6" t="s">
        <v>29</v>
      </c>
      <c r="D109" s="6" t="s">
        <v>30</v>
      </c>
      <c r="E109" s="6" t="s">
        <v>31</v>
      </c>
      <c r="F109" s="6" t="s">
        <v>32</v>
      </c>
      <c r="G109" s="7" t="s">
        <v>33</v>
      </c>
      <c r="H109" s="8" t="s">
        <v>61</v>
      </c>
    </row>
    <row r="110" spans="1:8" x14ac:dyDescent="0.25">
      <c r="A110" s="14" t="s">
        <v>0</v>
      </c>
      <c r="B110" s="4">
        <f t="shared" ref="B110:B116" si="38">B84+B97</f>
        <v>515252.53</v>
      </c>
      <c r="C110" s="4">
        <f t="shared" ref="C110:H110" si="39">C84+C97</f>
        <v>474077.66000000003</v>
      </c>
      <c r="D110" s="4">
        <f t="shared" si="39"/>
        <v>201556.69</v>
      </c>
      <c r="E110" s="4">
        <f t="shared" si="39"/>
        <v>145545.37</v>
      </c>
      <c r="F110" s="4">
        <f t="shared" si="39"/>
        <v>45946.63</v>
      </c>
      <c r="G110" s="4">
        <f t="shared" si="39"/>
        <v>31418.98</v>
      </c>
      <c r="H110" s="16">
        <f t="shared" si="39"/>
        <v>1413797.8599999999</v>
      </c>
    </row>
    <row r="111" spans="1:8" x14ac:dyDescent="0.25">
      <c r="A111" s="15" t="s">
        <v>1</v>
      </c>
      <c r="B111" s="4">
        <f t="shared" si="38"/>
        <v>759915.01</v>
      </c>
      <c r="C111" s="4">
        <f t="shared" ref="C111:H116" si="40">C85+C98</f>
        <v>990686.59000000008</v>
      </c>
      <c r="D111" s="4">
        <f t="shared" si="40"/>
        <v>561631.81999999995</v>
      </c>
      <c r="E111" s="4">
        <f t="shared" si="40"/>
        <v>454900.84</v>
      </c>
      <c r="F111" s="4">
        <f t="shared" si="40"/>
        <v>163742.47999999998</v>
      </c>
      <c r="G111" s="4">
        <f t="shared" si="40"/>
        <v>143116.29999999999</v>
      </c>
      <c r="H111" s="17">
        <f t="shared" si="40"/>
        <v>3073993.04</v>
      </c>
    </row>
    <row r="112" spans="1:8" x14ac:dyDescent="0.25">
      <c r="A112" s="15" t="s">
        <v>2</v>
      </c>
      <c r="B112" s="4">
        <f t="shared" si="38"/>
        <v>684786.32</v>
      </c>
      <c r="C112" s="4">
        <f t="shared" si="40"/>
        <v>1083388.31</v>
      </c>
      <c r="D112" s="4">
        <f t="shared" si="40"/>
        <v>772663.83</v>
      </c>
      <c r="E112" s="4">
        <f t="shared" si="40"/>
        <v>724335.99</v>
      </c>
      <c r="F112" s="4">
        <f t="shared" si="40"/>
        <v>318850.45999999996</v>
      </c>
      <c r="G112" s="4">
        <f t="shared" si="40"/>
        <v>373943.42000000004</v>
      </c>
      <c r="H112" s="17">
        <f t="shared" si="40"/>
        <v>3957968.3300000005</v>
      </c>
    </row>
    <row r="113" spans="1:8" x14ac:dyDescent="0.25">
      <c r="A113" s="15" t="s">
        <v>3</v>
      </c>
      <c r="B113" s="4">
        <f t="shared" si="38"/>
        <v>318119.32</v>
      </c>
      <c r="C113" s="4">
        <f t="shared" si="40"/>
        <v>552832.44999999995</v>
      </c>
      <c r="D113" s="4">
        <f t="shared" si="40"/>
        <v>470149.37</v>
      </c>
      <c r="E113" s="4">
        <f t="shared" si="40"/>
        <v>511827.20999999996</v>
      </c>
      <c r="F113" s="4">
        <f t="shared" si="40"/>
        <v>263900.01</v>
      </c>
      <c r="G113" s="4">
        <f t="shared" si="40"/>
        <v>364181.93</v>
      </c>
      <c r="H113" s="17">
        <f t="shared" si="40"/>
        <v>2481010.29</v>
      </c>
    </row>
    <row r="114" spans="1:8" x14ac:dyDescent="0.25">
      <c r="A114" s="15" t="s">
        <v>4</v>
      </c>
      <c r="B114" s="4">
        <f t="shared" si="38"/>
        <v>92954.36</v>
      </c>
      <c r="C114" s="4">
        <f t="shared" si="40"/>
        <v>166454.26999999999</v>
      </c>
      <c r="D114" s="4">
        <f t="shared" si="40"/>
        <v>150992.84</v>
      </c>
      <c r="E114" s="4">
        <f t="shared" si="40"/>
        <v>175878.84</v>
      </c>
      <c r="F114" s="4">
        <f t="shared" si="40"/>
        <v>94364.72</v>
      </c>
      <c r="G114" s="4">
        <f t="shared" si="40"/>
        <v>131043.39000000001</v>
      </c>
      <c r="H114" s="17">
        <f t="shared" si="40"/>
        <v>811688.41999999993</v>
      </c>
    </row>
    <row r="115" spans="1:8" x14ac:dyDescent="0.25">
      <c r="A115" s="15" t="s">
        <v>5</v>
      </c>
      <c r="B115" s="4">
        <f t="shared" si="38"/>
        <v>28086.37</v>
      </c>
      <c r="C115" s="4">
        <f t="shared" si="40"/>
        <v>46388.86</v>
      </c>
      <c r="D115" s="4">
        <f t="shared" si="40"/>
        <v>42165.39</v>
      </c>
      <c r="E115" s="4">
        <f t="shared" si="40"/>
        <v>50563.6</v>
      </c>
      <c r="F115" s="4">
        <f t="shared" si="40"/>
        <v>26741.850000000002</v>
      </c>
      <c r="G115" s="4">
        <f t="shared" si="40"/>
        <v>37933.619999999995</v>
      </c>
      <c r="H115" s="17">
        <f t="shared" si="40"/>
        <v>231879.69</v>
      </c>
    </row>
    <row r="116" spans="1:8" x14ac:dyDescent="0.25">
      <c r="A116" s="18" t="s">
        <v>62</v>
      </c>
      <c r="B116" s="20">
        <f t="shared" si="38"/>
        <v>2399113.91</v>
      </c>
      <c r="C116" s="20">
        <f t="shared" si="40"/>
        <v>3313828.1400000006</v>
      </c>
      <c r="D116" s="20">
        <f t="shared" si="40"/>
        <v>2199159.9400000004</v>
      </c>
      <c r="E116" s="20">
        <f t="shared" si="40"/>
        <v>2063051.85</v>
      </c>
      <c r="F116" s="20">
        <f t="shared" si="40"/>
        <v>913546.15</v>
      </c>
      <c r="G116" s="20">
        <f t="shared" si="40"/>
        <v>1081637.6399999999</v>
      </c>
      <c r="H116" s="22">
        <f t="shared" si="40"/>
        <v>11970337.630000001</v>
      </c>
    </row>
    <row r="117" spans="1:8" x14ac:dyDescent="0.25">
      <c r="A117" s="34" t="s">
        <v>69</v>
      </c>
      <c r="B117" s="33"/>
      <c r="C117" s="33"/>
      <c r="D117" s="33"/>
      <c r="E117" s="33"/>
      <c r="F117" s="33"/>
      <c r="G117" s="33"/>
      <c r="H117" s="33"/>
    </row>
    <row r="118" spans="1:8" x14ac:dyDescent="0.25">
      <c r="A118" s="35" t="s">
        <v>103</v>
      </c>
      <c r="B118" s="33"/>
      <c r="C118" s="33"/>
      <c r="D118" s="33"/>
      <c r="E118" s="33"/>
      <c r="F118" s="33"/>
      <c r="G118" s="33"/>
      <c r="H118" s="33"/>
    </row>
    <row r="121" spans="1:8" x14ac:dyDescent="0.25">
      <c r="A121" s="1" t="s">
        <v>37</v>
      </c>
    </row>
    <row r="122" spans="1:8" x14ac:dyDescent="0.25">
      <c r="A122" s="3" t="s">
        <v>59</v>
      </c>
    </row>
    <row r="123" spans="1:8" x14ac:dyDescent="0.25">
      <c r="B123" s="5" t="s">
        <v>28</v>
      </c>
      <c r="C123" s="6" t="s">
        <v>29</v>
      </c>
      <c r="D123" s="6" t="s">
        <v>30</v>
      </c>
      <c r="E123" s="6" t="s">
        <v>31</v>
      </c>
      <c r="F123" s="6" t="s">
        <v>32</v>
      </c>
      <c r="G123" s="7" t="s">
        <v>33</v>
      </c>
      <c r="H123" s="8" t="s">
        <v>61</v>
      </c>
    </row>
    <row r="124" spans="1:8" x14ac:dyDescent="0.25">
      <c r="A124" s="14" t="s">
        <v>0</v>
      </c>
      <c r="B124" s="4">
        <v>14782.68</v>
      </c>
      <c r="C124" s="4">
        <v>12474.73</v>
      </c>
      <c r="D124" s="4">
        <v>5884.21</v>
      </c>
      <c r="E124" s="4">
        <v>3987.03</v>
      </c>
      <c r="F124" s="4">
        <v>1184.81</v>
      </c>
      <c r="G124" s="4">
        <v>1145.44</v>
      </c>
      <c r="H124" s="16">
        <f>SUM(B124:G124)</f>
        <v>39458.9</v>
      </c>
    </row>
    <row r="125" spans="1:8" x14ac:dyDescent="0.25">
      <c r="A125" s="15" t="s">
        <v>1</v>
      </c>
      <c r="B125" s="4">
        <v>2468.23</v>
      </c>
      <c r="C125" s="4">
        <v>2214.5100000000002</v>
      </c>
      <c r="D125" s="4">
        <v>1170.54</v>
      </c>
      <c r="E125" s="4">
        <v>957.41</v>
      </c>
      <c r="F125" s="4">
        <v>354.12</v>
      </c>
      <c r="G125" s="4">
        <v>380.49</v>
      </c>
      <c r="H125" s="17">
        <f t="shared" ref="H125:H130" si="41">SUM(B125:G125)</f>
        <v>7545.2999999999993</v>
      </c>
    </row>
    <row r="126" spans="1:8" x14ac:dyDescent="0.25">
      <c r="A126" s="15" t="s">
        <v>2</v>
      </c>
      <c r="B126" s="4">
        <v>1074.29</v>
      </c>
      <c r="C126" s="4">
        <v>1253.49</v>
      </c>
      <c r="D126" s="4">
        <v>960.55</v>
      </c>
      <c r="E126" s="4">
        <v>917.66</v>
      </c>
      <c r="F126" s="4">
        <v>354.6</v>
      </c>
      <c r="G126" s="4">
        <v>313.74</v>
      </c>
      <c r="H126" s="17">
        <f t="shared" si="41"/>
        <v>4874.33</v>
      </c>
    </row>
    <row r="127" spans="1:8" x14ac:dyDescent="0.25">
      <c r="A127" s="15" t="s">
        <v>3</v>
      </c>
      <c r="B127" s="4">
        <v>427.26</v>
      </c>
      <c r="C127" s="4">
        <v>772.33</v>
      </c>
      <c r="D127" s="4">
        <v>671</v>
      </c>
      <c r="E127" s="4">
        <v>651.08000000000004</v>
      </c>
      <c r="F127" s="4">
        <v>313.31</v>
      </c>
      <c r="G127" s="4">
        <v>217.94</v>
      </c>
      <c r="H127" s="17">
        <f t="shared" si="41"/>
        <v>3052.92</v>
      </c>
    </row>
    <row r="128" spans="1:8" x14ac:dyDescent="0.25">
      <c r="A128" s="15" t="s">
        <v>4</v>
      </c>
      <c r="B128" s="4">
        <v>207.58</v>
      </c>
      <c r="C128" s="4">
        <v>314.10000000000002</v>
      </c>
      <c r="D128" s="4">
        <v>283.47000000000003</v>
      </c>
      <c r="E128" s="4">
        <v>337.63</v>
      </c>
      <c r="F128" s="4">
        <v>124</v>
      </c>
      <c r="G128" s="4">
        <v>143.36000000000001</v>
      </c>
      <c r="H128" s="17">
        <f t="shared" si="41"/>
        <v>1410.1400000000003</v>
      </c>
    </row>
    <row r="129" spans="1:8" x14ac:dyDescent="0.25">
      <c r="A129" s="15" t="s">
        <v>5</v>
      </c>
      <c r="B129" s="4">
        <v>269.33</v>
      </c>
      <c r="C129" s="4">
        <v>185.62</v>
      </c>
      <c r="D129" s="4">
        <v>136.57</v>
      </c>
      <c r="E129" s="4">
        <v>208.76</v>
      </c>
      <c r="F129" s="4">
        <v>88</v>
      </c>
      <c r="G129" s="4">
        <v>83.09</v>
      </c>
      <c r="H129" s="17">
        <f t="shared" si="41"/>
        <v>971.37</v>
      </c>
    </row>
    <row r="130" spans="1:8" x14ac:dyDescent="0.25">
      <c r="A130" s="18" t="s">
        <v>62</v>
      </c>
      <c r="B130" s="20">
        <f>SUM(B124:B129)</f>
        <v>19229.370000000003</v>
      </c>
      <c r="C130" s="20">
        <f t="shared" ref="C130" si="42">SUM(C124:C129)</f>
        <v>17214.78</v>
      </c>
      <c r="D130" s="20">
        <f t="shared" ref="D130" si="43">SUM(D124:D129)</f>
        <v>9106.3399999999983</v>
      </c>
      <c r="E130" s="20">
        <f t="shared" ref="E130" si="44">SUM(E124:E129)</f>
        <v>7059.5700000000006</v>
      </c>
      <c r="F130" s="20">
        <f t="shared" ref="F130" si="45">SUM(F124:F129)</f>
        <v>2418.8399999999997</v>
      </c>
      <c r="G130" s="20">
        <f t="shared" ref="G130" si="46">SUM(G124:G129)</f>
        <v>2284.0600000000004</v>
      </c>
      <c r="H130" s="22">
        <f t="shared" si="41"/>
        <v>57312.959999999992</v>
      </c>
    </row>
    <row r="131" spans="1:8" x14ac:dyDescent="0.25">
      <c r="A131" s="34" t="s">
        <v>79</v>
      </c>
      <c r="B131" s="33"/>
      <c r="C131" s="33"/>
      <c r="D131" s="33"/>
      <c r="E131" s="33"/>
      <c r="F131" s="33"/>
      <c r="G131" s="33"/>
      <c r="H131" s="33"/>
    </row>
    <row r="132" spans="1:8" x14ac:dyDescent="0.25">
      <c r="A132" s="34" t="s">
        <v>69</v>
      </c>
      <c r="B132" s="33"/>
      <c r="C132" s="33"/>
      <c r="D132" s="33"/>
      <c r="E132" s="33"/>
      <c r="F132" s="33"/>
      <c r="G132" s="33"/>
      <c r="H132" s="33"/>
    </row>
    <row r="133" spans="1:8" x14ac:dyDescent="0.25">
      <c r="A133" s="35" t="s">
        <v>103</v>
      </c>
      <c r="B133" s="33"/>
      <c r="C133" s="33"/>
      <c r="D133" s="33"/>
      <c r="E133" s="33"/>
      <c r="F133" s="33"/>
      <c r="G133" s="33"/>
      <c r="H133" s="33"/>
    </row>
    <row r="135" spans="1:8" x14ac:dyDescent="0.25">
      <c r="A135" s="3" t="s">
        <v>60</v>
      </c>
    </row>
    <row r="136" spans="1:8" x14ac:dyDescent="0.25">
      <c r="B136" s="5" t="s">
        <v>28</v>
      </c>
      <c r="C136" s="6" t="s">
        <v>29</v>
      </c>
      <c r="D136" s="6" t="s">
        <v>30</v>
      </c>
      <c r="E136" s="6" t="s">
        <v>31</v>
      </c>
      <c r="F136" s="6" t="s">
        <v>32</v>
      </c>
      <c r="G136" s="7" t="s">
        <v>33</v>
      </c>
      <c r="H136" s="8" t="s">
        <v>61</v>
      </c>
    </row>
    <row r="137" spans="1:8" x14ac:dyDescent="0.25">
      <c r="A137" s="14" t="s">
        <v>0</v>
      </c>
      <c r="B137" s="4">
        <v>32820.32</v>
      </c>
      <c r="C137" s="4">
        <v>33897.49</v>
      </c>
      <c r="D137" s="4">
        <v>19424.82</v>
      </c>
      <c r="E137" s="4">
        <v>14023.06</v>
      </c>
      <c r="F137" s="4">
        <v>3846.84</v>
      </c>
      <c r="G137" s="4">
        <v>2893.43</v>
      </c>
      <c r="H137" s="16">
        <f>SUM(B137:G137)</f>
        <v>106905.95999999999</v>
      </c>
    </row>
    <row r="138" spans="1:8" x14ac:dyDescent="0.25">
      <c r="A138" s="15" t="s">
        <v>1</v>
      </c>
      <c r="B138" s="4">
        <v>7785.33</v>
      </c>
      <c r="C138" s="4">
        <v>9105.36</v>
      </c>
      <c r="D138" s="4">
        <v>6328.41</v>
      </c>
      <c r="E138" s="4">
        <v>5390.36</v>
      </c>
      <c r="F138" s="4">
        <v>2011.55</v>
      </c>
      <c r="G138" s="4">
        <v>1858.48</v>
      </c>
      <c r="H138" s="17">
        <f t="shared" ref="H138:H143" si="47">SUM(B138:G138)</f>
        <v>32479.49</v>
      </c>
    </row>
    <row r="139" spans="1:8" x14ac:dyDescent="0.25">
      <c r="A139" s="15" t="s">
        <v>2</v>
      </c>
      <c r="B139" s="4">
        <v>3831.3</v>
      </c>
      <c r="C139" s="4">
        <v>5085.34</v>
      </c>
      <c r="D139" s="4">
        <v>4220</v>
      </c>
      <c r="E139" s="4">
        <v>4192.42</v>
      </c>
      <c r="F139" s="4">
        <v>1854.41</v>
      </c>
      <c r="G139" s="4">
        <v>2204.4</v>
      </c>
      <c r="H139" s="17">
        <f t="shared" si="47"/>
        <v>21387.87</v>
      </c>
    </row>
    <row r="140" spans="1:8" x14ac:dyDescent="0.25">
      <c r="A140" s="15" t="s">
        <v>3</v>
      </c>
      <c r="B140" s="4">
        <v>1505.9</v>
      </c>
      <c r="C140" s="4">
        <v>2362.15</v>
      </c>
      <c r="D140" s="4">
        <v>2175.6</v>
      </c>
      <c r="E140" s="4">
        <v>2483.2600000000002</v>
      </c>
      <c r="F140" s="4">
        <v>1289.25</v>
      </c>
      <c r="G140" s="4">
        <v>1695.39</v>
      </c>
      <c r="H140" s="17">
        <f t="shared" si="47"/>
        <v>11511.55</v>
      </c>
    </row>
    <row r="141" spans="1:8" x14ac:dyDescent="0.25">
      <c r="A141" s="15" t="s">
        <v>4</v>
      </c>
      <c r="B141" s="4">
        <v>572.02</v>
      </c>
      <c r="C141" s="4">
        <v>831.05</v>
      </c>
      <c r="D141" s="4">
        <v>824.69</v>
      </c>
      <c r="E141" s="4">
        <v>1002.03</v>
      </c>
      <c r="F141" s="4">
        <v>642.80999999999995</v>
      </c>
      <c r="G141" s="4">
        <v>1062</v>
      </c>
      <c r="H141" s="17">
        <f t="shared" si="47"/>
        <v>4934.6000000000004</v>
      </c>
    </row>
    <row r="142" spans="1:8" x14ac:dyDescent="0.25">
      <c r="A142" s="15" t="s">
        <v>5</v>
      </c>
      <c r="B142" s="4">
        <v>395.4</v>
      </c>
      <c r="C142" s="4">
        <v>448.37</v>
      </c>
      <c r="D142" s="4">
        <v>477.84</v>
      </c>
      <c r="E142" s="4">
        <v>652.91</v>
      </c>
      <c r="F142" s="4">
        <v>370.11</v>
      </c>
      <c r="G142" s="4">
        <v>767.66</v>
      </c>
      <c r="H142" s="17">
        <f t="shared" si="47"/>
        <v>3112.29</v>
      </c>
    </row>
    <row r="143" spans="1:8" x14ac:dyDescent="0.25">
      <c r="A143" s="18" t="s">
        <v>62</v>
      </c>
      <c r="B143" s="20">
        <f>SUM(B137:B142)</f>
        <v>46910.270000000004</v>
      </c>
      <c r="C143" s="20">
        <f t="shared" ref="C143" si="48">SUM(C137:C142)</f>
        <v>51729.760000000009</v>
      </c>
      <c r="D143" s="20">
        <f t="shared" ref="D143" si="49">SUM(D137:D142)</f>
        <v>33451.359999999993</v>
      </c>
      <c r="E143" s="20">
        <f t="shared" ref="E143" si="50">SUM(E137:E142)</f>
        <v>27744.039999999997</v>
      </c>
      <c r="F143" s="20">
        <f t="shared" ref="F143" si="51">SUM(F137:F142)</f>
        <v>10014.969999999999</v>
      </c>
      <c r="G143" s="20">
        <f t="shared" ref="G143" si="52">SUM(G137:G142)</f>
        <v>10481.359999999999</v>
      </c>
      <c r="H143" s="22">
        <f t="shared" si="47"/>
        <v>180331.76</v>
      </c>
    </row>
    <row r="144" spans="1:8" x14ac:dyDescent="0.25">
      <c r="A144" s="34" t="s">
        <v>80</v>
      </c>
      <c r="B144" s="33"/>
      <c r="C144" s="33"/>
      <c r="D144" s="33"/>
      <c r="E144" s="33"/>
      <c r="F144" s="33"/>
      <c r="G144" s="33"/>
      <c r="H144" s="33"/>
    </row>
    <row r="145" spans="1:8" x14ac:dyDescent="0.25">
      <c r="A145" s="34" t="s">
        <v>69</v>
      </c>
      <c r="B145" s="33"/>
      <c r="C145" s="33"/>
      <c r="D145" s="33"/>
      <c r="E145" s="33"/>
      <c r="F145" s="33"/>
      <c r="G145" s="33"/>
      <c r="H145" s="33"/>
    </row>
    <row r="146" spans="1:8" x14ac:dyDescent="0.25">
      <c r="A146" s="35" t="s">
        <v>103</v>
      </c>
      <c r="B146" s="33"/>
      <c r="C146" s="33"/>
      <c r="D146" s="33"/>
      <c r="E146" s="33"/>
      <c r="F146" s="33"/>
      <c r="G146" s="33"/>
      <c r="H146" s="33"/>
    </row>
    <row r="148" spans="1:8" x14ac:dyDescent="0.25">
      <c r="A148" s="3" t="s">
        <v>63</v>
      </c>
    </row>
    <row r="149" spans="1:8" x14ac:dyDescent="0.25">
      <c r="B149" s="5" t="s">
        <v>28</v>
      </c>
      <c r="C149" s="6" t="s">
        <v>29</v>
      </c>
      <c r="D149" s="6" t="s">
        <v>30</v>
      </c>
      <c r="E149" s="6" t="s">
        <v>31</v>
      </c>
      <c r="F149" s="6" t="s">
        <v>32</v>
      </c>
      <c r="G149" s="7" t="s">
        <v>33</v>
      </c>
      <c r="H149" s="8" t="s">
        <v>61</v>
      </c>
    </row>
    <row r="150" spans="1:8" x14ac:dyDescent="0.25">
      <c r="A150" s="14" t="s">
        <v>0</v>
      </c>
      <c r="B150" s="4">
        <f t="shared" ref="B150:B156" si="53">B124+B137</f>
        <v>47603</v>
      </c>
      <c r="C150" s="4">
        <f t="shared" ref="C150:H150" si="54">C124+C137</f>
        <v>46372.22</v>
      </c>
      <c r="D150" s="4">
        <f t="shared" si="54"/>
        <v>25309.03</v>
      </c>
      <c r="E150" s="4">
        <f t="shared" si="54"/>
        <v>18010.09</v>
      </c>
      <c r="F150" s="4">
        <f t="shared" si="54"/>
        <v>5031.6499999999996</v>
      </c>
      <c r="G150" s="4">
        <f t="shared" si="54"/>
        <v>4038.87</v>
      </c>
      <c r="H150" s="16">
        <f t="shared" si="54"/>
        <v>146364.85999999999</v>
      </c>
    </row>
    <row r="151" spans="1:8" x14ac:dyDescent="0.25">
      <c r="A151" s="15" t="s">
        <v>1</v>
      </c>
      <c r="B151" s="4">
        <f t="shared" si="53"/>
        <v>10253.56</v>
      </c>
      <c r="C151" s="4">
        <f t="shared" ref="C151:H156" si="55">C125+C138</f>
        <v>11319.87</v>
      </c>
      <c r="D151" s="4">
        <f t="shared" si="55"/>
        <v>7498.95</v>
      </c>
      <c r="E151" s="4">
        <f t="shared" si="55"/>
        <v>6347.7699999999995</v>
      </c>
      <c r="F151" s="4">
        <f t="shared" si="55"/>
        <v>2365.67</v>
      </c>
      <c r="G151" s="4">
        <f t="shared" si="55"/>
        <v>2238.9700000000003</v>
      </c>
      <c r="H151" s="17">
        <f t="shared" si="55"/>
        <v>40024.79</v>
      </c>
    </row>
    <row r="152" spans="1:8" x14ac:dyDescent="0.25">
      <c r="A152" s="15" t="s">
        <v>2</v>
      </c>
      <c r="B152" s="4">
        <f t="shared" si="53"/>
        <v>4905.59</v>
      </c>
      <c r="C152" s="4">
        <f t="shared" si="55"/>
        <v>6338.83</v>
      </c>
      <c r="D152" s="4">
        <f t="shared" si="55"/>
        <v>5180.55</v>
      </c>
      <c r="E152" s="4">
        <f t="shared" si="55"/>
        <v>5110.08</v>
      </c>
      <c r="F152" s="4">
        <f t="shared" si="55"/>
        <v>2209.0100000000002</v>
      </c>
      <c r="G152" s="4">
        <f t="shared" si="55"/>
        <v>2518.1400000000003</v>
      </c>
      <c r="H152" s="17">
        <f t="shared" si="55"/>
        <v>26262.199999999997</v>
      </c>
    </row>
    <row r="153" spans="1:8" x14ac:dyDescent="0.25">
      <c r="A153" s="15" t="s">
        <v>3</v>
      </c>
      <c r="B153" s="4">
        <f t="shared" si="53"/>
        <v>1933.16</v>
      </c>
      <c r="C153" s="4">
        <f t="shared" si="55"/>
        <v>3134.48</v>
      </c>
      <c r="D153" s="4">
        <f t="shared" si="55"/>
        <v>2846.6</v>
      </c>
      <c r="E153" s="4">
        <f t="shared" si="55"/>
        <v>3134.34</v>
      </c>
      <c r="F153" s="4">
        <f t="shared" si="55"/>
        <v>1602.56</v>
      </c>
      <c r="G153" s="4">
        <f t="shared" si="55"/>
        <v>1913.3300000000002</v>
      </c>
      <c r="H153" s="17">
        <f t="shared" si="55"/>
        <v>14564.47</v>
      </c>
    </row>
    <row r="154" spans="1:8" x14ac:dyDescent="0.25">
      <c r="A154" s="15" t="s">
        <v>4</v>
      </c>
      <c r="B154" s="4">
        <f t="shared" si="53"/>
        <v>779.6</v>
      </c>
      <c r="C154" s="4">
        <f t="shared" si="55"/>
        <v>1145.1500000000001</v>
      </c>
      <c r="D154" s="4">
        <f t="shared" si="55"/>
        <v>1108.1600000000001</v>
      </c>
      <c r="E154" s="4">
        <f t="shared" si="55"/>
        <v>1339.6599999999999</v>
      </c>
      <c r="F154" s="4">
        <f t="shared" si="55"/>
        <v>766.81</v>
      </c>
      <c r="G154" s="4">
        <f t="shared" si="55"/>
        <v>1205.3600000000001</v>
      </c>
      <c r="H154" s="17">
        <f t="shared" si="55"/>
        <v>6344.7400000000007</v>
      </c>
    </row>
    <row r="155" spans="1:8" x14ac:dyDescent="0.25">
      <c r="A155" s="15" t="s">
        <v>5</v>
      </c>
      <c r="B155" s="4">
        <f t="shared" si="53"/>
        <v>664.73</v>
      </c>
      <c r="C155" s="4">
        <f t="shared" si="55"/>
        <v>633.99</v>
      </c>
      <c r="D155" s="4">
        <f t="shared" si="55"/>
        <v>614.41</v>
      </c>
      <c r="E155" s="4">
        <f t="shared" si="55"/>
        <v>861.67</v>
      </c>
      <c r="F155" s="4">
        <f t="shared" si="55"/>
        <v>458.11</v>
      </c>
      <c r="G155" s="4">
        <f t="shared" si="55"/>
        <v>850.75</v>
      </c>
      <c r="H155" s="17">
        <f t="shared" si="55"/>
        <v>4083.66</v>
      </c>
    </row>
    <row r="156" spans="1:8" x14ac:dyDescent="0.25">
      <c r="A156" s="18" t="s">
        <v>62</v>
      </c>
      <c r="B156" s="20">
        <f t="shared" si="53"/>
        <v>66139.640000000014</v>
      </c>
      <c r="C156" s="20">
        <f t="shared" si="55"/>
        <v>68944.540000000008</v>
      </c>
      <c r="D156" s="20">
        <f t="shared" si="55"/>
        <v>42557.69999999999</v>
      </c>
      <c r="E156" s="20">
        <f t="shared" si="55"/>
        <v>34803.61</v>
      </c>
      <c r="F156" s="20">
        <f t="shared" si="55"/>
        <v>12433.81</v>
      </c>
      <c r="G156" s="20">
        <f t="shared" si="55"/>
        <v>12765.419999999998</v>
      </c>
      <c r="H156" s="22">
        <f t="shared" si="55"/>
        <v>237644.72</v>
      </c>
    </row>
    <row r="157" spans="1:8" x14ac:dyDescent="0.25">
      <c r="A157" s="34" t="s">
        <v>69</v>
      </c>
    </row>
    <row r="158" spans="1:8" x14ac:dyDescent="0.25">
      <c r="A158" s="35" t="s">
        <v>103</v>
      </c>
    </row>
  </sheetData>
  <pageMargins left="0.7" right="0.7" top="0.75" bottom="0.75" header="0.3" footer="0.3"/>
  <pageSetup paperSize="9"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2"/>
  <sheetViews>
    <sheetView workbookViewId="0"/>
  </sheetViews>
  <sheetFormatPr baseColWidth="10" defaultRowHeight="15" x14ac:dyDescent="0.25"/>
  <cols>
    <col min="1" max="1" width="44.140625" style="2" customWidth="1"/>
    <col min="2" max="2" width="15" style="2" bestFit="1" customWidth="1"/>
    <col min="3" max="3" width="11.85546875" style="2" bestFit="1" customWidth="1"/>
    <col min="4" max="8" width="12.85546875" style="2" bestFit="1" customWidth="1"/>
    <col min="9" max="9" width="17.28515625" style="2" customWidth="1"/>
    <col min="10" max="16384" width="11.42578125" style="2"/>
  </cols>
  <sheetData>
    <row r="1" spans="1:9" x14ac:dyDescent="0.25">
      <c r="A1" s="1" t="s">
        <v>89</v>
      </c>
    </row>
    <row r="2" spans="1:9" x14ac:dyDescent="0.25">
      <c r="A2" s="3" t="s">
        <v>59</v>
      </c>
    </row>
    <row r="3" spans="1:9" ht="36" x14ac:dyDescent="0.25">
      <c r="B3" s="26" t="s">
        <v>52</v>
      </c>
      <c r="C3" s="27" t="s">
        <v>53</v>
      </c>
      <c r="D3" s="27" t="s">
        <v>54</v>
      </c>
      <c r="E3" s="27" t="s">
        <v>55</v>
      </c>
      <c r="F3" s="27" t="s">
        <v>56</v>
      </c>
      <c r="G3" s="27" t="s">
        <v>57</v>
      </c>
      <c r="H3" s="28" t="s">
        <v>58</v>
      </c>
      <c r="I3" s="8" t="s">
        <v>61</v>
      </c>
    </row>
    <row r="4" spans="1:9" x14ac:dyDescent="0.25">
      <c r="A4" s="14" t="s">
        <v>44</v>
      </c>
      <c r="B4" s="9">
        <v>175.44</v>
      </c>
      <c r="C4" s="10">
        <v>246.32</v>
      </c>
      <c r="D4" s="10">
        <v>664.37</v>
      </c>
      <c r="E4" s="10">
        <v>1201.0899999999999</v>
      </c>
      <c r="F4" s="10">
        <v>1466.98</v>
      </c>
      <c r="G4" s="10">
        <v>1302.18</v>
      </c>
      <c r="H4" s="11">
        <v>2246.56</v>
      </c>
      <c r="I4" s="16">
        <f>SUM(B4:H4)</f>
        <v>7302.9400000000005</v>
      </c>
    </row>
    <row r="5" spans="1:9" x14ac:dyDescent="0.25">
      <c r="A5" s="15" t="s">
        <v>45</v>
      </c>
      <c r="B5" s="12">
        <v>9234.56</v>
      </c>
      <c r="C5" s="4">
        <v>11469.59</v>
      </c>
      <c r="D5" s="4">
        <v>26555.78</v>
      </c>
      <c r="E5" s="4">
        <v>43986.57</v>
      </c>
      <c r="F5" s="4">
        <v>37843.68</v>
      </c>
      <c r="G5" s="4">
        <v>23955.02</v>
      </c>
      <c r="H5" s="13">
        <v>34802.22</v>
      </c>
      <c r="I5" s="17">
        <f t="shared" ref="I5:I12" si="0">SUM(B5:H5)</f>
        <v>187847.41999999998</v>
      </c>
    </row>
    <row r="6" spans="1:9" x14ac:dyDescent="0.25">
      <c r="A6" s="15" t="s">
        <v>46</v>
      </c>
      <c r="B6" s="12">
        <v>30268.46</v>
      </c>
      <c r="C6" s="4">
        <v>26072.21</v>
      </c>
      <c r="D6" s="4">
        <v>50448.56</v>
      </c>
      <c r="E6" s="4">
        <v>55821.47</v>
      </c>
      <c r="F6" s="4">
        <v>46158.31</v>
      </c>
      <c r="G6" s="4">
        <v>34056.239999999998</v>
      </c>
      <c r="H6" s="13">
        <v>53291.02</v>
      </c>
      <c r="I6" s="17">
        <f t="shared" si="0"/>
        <v>296116.27</v>
      </c>
    </row>
    <row r="7" spans="1:9" x14ac:dyDescent="0.25">
      <c r="A7" s="15" t="s">
        <v>47</v>
      </c>
      <c r="B7" s="12">
        <v>26922.55</v>
      </c>
      <c r="C7" s="4">
        <v>26040.27</v>
      </c>
      <c r="D7" s="4">
        <v>58197.23</v>
      </c>
      <c r="E7" s="4">
        <v>77503.679999999993</v>
      </c>
      <c r="F7" s="4">
        <v>58504.6</v>
      </c>
      <c r="G7" s="4">
        <v>32228.09</v>
      </c>
      <c r="H7" s="13">
        <v>32242.080000000002</v>
      </c>
      <c r="I7" s="17">
        <f t="shared" si="0"/>
        <v>311638.5</v>
      </c>
    </row>
    <row r="8" spans="1:9" x14ac:dyDescent="0.25">
      <c r="A8" s="15" t="s">
        <v>48</v>
      </c>
      <c r="B8" s="12">
        <v>49645.67</v>
      </c>
      <c r="C8" s="4">
        <v>43018.05</v>
      </c>
      <c r="D8" s="4">
        <v>93704.82</v>
      </c>
      <c r="E8" s="4">
        <v>117266.63</v>
      </c>
      <c r="F8" s="4">
        <v>62396.21</v>
      </c>
      <c r="G8" s="4">
        <v>22586.35</v>
      </c>
      <c r="H8" s="13">
        <v>16052.12</v>
      </c>
      <c r="I8" s="17">
        <f t="shared" si="0"/>
        <v>404669.85000000003</v>
      </c>
    </row>
    <row r="9" spans="1:9" x14ac:dyDescent="0.25">
      <c r="A9" s="15" t="s">
        <v>49</v>
      </c>
      <c r="B9" s="12">
        <v>55510.12</v>
      </c>
      <c r="C9" s="4">
        <v>60170.18</v>
      </c>
      <c r="D9" s="4">
        <v>138854.51</v>
      </c>
      <c r="E9" s="4">
        <v>216509.23</v>
      </c>
      <c r="F9" s="4">
        <v>148759.44</v>
      </c>
      <c r="G9" s="4">
        <v>60686.92</v>
      </c>
      <c r="H9" s="13">
        <v>43504.72</v>
      </c>
      <c r="I9" s="17">
        <f t="shared" si="0"/>
        <v>723995.12</v>
      </c>
    </row>
    <row r="10" spans="1:9" x14ac:dyDescent="0.25">
      <c r="A10" s="15" t="s">
        <v>50</v>
      </c>
      <c r="B10" s="12">
        <v>30041.11</v>
      </c>
      <c r="C10" s="4">
        <v>46917.67</v>
      </c>
      <c r="D10" s="4">
        <v>125810.16</v>
      </c>
      <c r="E10" s="4">
        <v>204564.64</v>
      </c>
      <c r="F10" s="4">
        <v>177241.87</v>
      </c>
      <c r="G10" s="4">
        <v>91473.29</v>
      </c>
      <c r="H10" s="13">
        <v>85701.87</v>
      </c>
      <c r="I10" s="17">
        <f t="shared" si="0"/>
        <v>761750.61</v>
      </c>
    </row>
    <row r="11" spans="1:9" x14ac:dyDescent="0.25">
      <c r="A11" s="15" t="s">
        <v>51</v>
      </c>
      <c r="B11" s="12">
        <v>71428.460000000006</v>
      </c>
      <c r="C11" s="4">
        <v>37829.410000000003</v>
      </c>
      <c r="D11" s="4">
        <v>61564.52</v>
      </c>
      <c r="E11" s="4">
        <v>77351.259999999995</v>
      </c>
      <c r="F11" s="4">
        <v>44182.7</v>
      </c>
      <c r="G11" s="4">
        <v>16447.259999999998</v>
      </c>
      <c r="H11" s="13">
        <v>13514.39</v>
      </c>
      <c r="I11" s="17">
        <f t="shared" si="0"/>
        <v>322318.00000000006</v>
      </c>
    </row>
    <row r="12" spans="1:9" x14ac:dyDescent="0.25">
      <c r="A12" s="18" t="s">
        <v>62</v>
      </c>
      <c r="B12" s="19">
        <f>SUM(B4:B11)</f>
        <v>273226.37</v>
      </c>
      <c r="C12" s="20">
        <f t="shared" ref="C12:H12" si="1">SUM(C4:C11)</f>
        <v>251763.69999999998</v>
      </c>
      <c r="D12" s="20">
        <f t="shared" si="1"/>
        <v>555799.95000000007</v>
      </c>
      <c r="E12" s="20">
        <f t="shared" si="1"/>
        <v>794204.57000000007</v>
      </c>
      <c r="F12" s="20">
        <f t="shared" si="1"/>
        <v>576553.78999999992</v>
      </c>
      <c r="G12" s="20">
        <f t="shared" si="1"/>
        <v>282735.34999999998</v>
      </c>
      <c r="H12" s="21">
        <f t="shared" si="1"/>
        <v>281354.98</v>
      </c>
      <c r="I12" s="22">
        <f t="shared" si="0"/>
        <v>3015638.71</v>
      </c>
    </row>
    <row r="13" spans="1:9" x14ac:dyDescent="0.25">
      <c r="A13" s="34" t="s">
        <v>79</v>
      </c>
      <c r="B13" s="33"/>
      <c r="C13" s="33"/>
      <c r="D13" s="33"/>
      <c r="E13" s="33"/>
      <c r="F13" s="33"/>
      <c r="G13" s="33"/>
      <c r="H13" s="33"/>
      <c r="I13" s="33"/>
    </row>
    <row r="14" spans="1:9" x14ac:dyDescent="0.25">
      <c r="A14" s="34" t="s">
        <v>69</v>
      </c>
      <c r="B14" s="33"/>
      <c r="C14" s="33"/>
      <c r="D14" s="33"/>
      <c r="E14" s="33"/>
      <c r="F14" s="33"/>
      <c r="G14" s="33"/>
      <c r="H14" s="33"/>
      <c r="I14" s="33"/>
    </row>
    <row r="15" spans="1:9" x14ac:dyDescent="0.25">
      <c r="A15" s="35" t="s">
        <v>102</v>
      </c>
      <c r="B15" s="33"/>
      <c r="C15" s="33"/>
      <c r="D15" s="33"/>
      <c r="E15" s="33"/>
      <c r="F15" s="33"/>
      <c r="G15" s="33"/>
      <c r="H15" s="33"/>
      <c r="I15" s="33"/>
    </row>
    <row r="17" spans="1:9" x14ac:dyDescent="0.25">
      <c r="A17" s="3" t="s">
        <v>60</v>
      </c>
    </row>
    <row r="18" spans="1:9" ht="36" x14ac:dyDescent="0.25">
      <c r="B18" s="26" t="s">
        <v>52</v>
      </c>
      <c r="C18" s="27" t="s">
        <v>53</v>
      </c>
      <c r="D18" s="27" t="s">
        <v>54</v>
      </c>
      <c r="E18" s="27" t="s">
        <v>55</v>
      </c>
      <c r="F18" s="27" t="s">
        <v>56</v>
      </c>
      <c r="G18" s="27" t="s">
        <v>57</v>
      </c>
      <c r="H18" s="28" t="s">
        <v>58</v>
      </c>
      <c r="I18" s="8" t="s">
        <v>61</v>
      </c>
    </row>
    <row r="19" spans="1:9" x14ac:dyDescent="0.25">
      <c r="A19" s="14" t="s">
        <v>44</v>
      </c>
      <c r="B19" s="9">
        <v>1910.53</v>
      </c>
      <c r="C19" s="10">
        <v>3599.35</v>
      </c>
      <c r="D19" s="10">
        <v>12616.63</v>
      </c>
      <c r="E19" s="10">
        <v>29206.21</v>
      </c>
      <c r="F19" s="10">
        <v>60258.400000000001</v>
      </c>
      <c r="G19" s="10">
        <v>73232.210000000006</v>
      </c>
      <c r="H19" s="11">
        <v>112755.08</v>
      </c>
      <c r="I19" s="16">
        <f>SUM(B19:H19)</f>
        <v>293578.41000000003</v>
      </c>
    </row>
    <row r="20" spans="1:9" x14ac:dyDescent="0.25">
      <c r="A20" s="15" t="s">
        <v>45</v>
      </c>
      <c r="B20" s="12">
        <v>20465.77</v>
      </c>
      <c r="C20" s="4">
        <v>34260.28</v>
      </c>
      <c r="D20" s="4">
        <v>100907.83</v>
      </c>
      <c r="E20" s="4">
        <v>176784.78</v>
      </c>
      <c r="F20" s="4">
        <v>240339.25</v>
      </c>
      <c r="G20" s="4">
        <v>221623.8</v>
      </c>
      <c r="H20" s="13">
        <v>356160.41</v>
      </c>
      <c r="I20" s="17">
        <f t="shared" ref="I20:I27" si="2">SUM(B20:H20)</f>
        <v>1150542.1199999999</v>
      </c>
    </row>
    <row r="21" spans="1:9" x14ac:dyDescent="0.25">
      <c r="A21" s="15" t="s">
        <v>46</v>
      </c>
      <c r="B21" s="12">
        <v>106779.38</v>
      </c>
      <c r="C21" s="4">
        <v>155085.54999999999</v>
      </c>
      <c r="D21" s="4">
        <v>377257.29</v>
      </c>
      <c r="E21" s="4">
        <v>463502.7</v>
      </c>
      <c r="F21" s="4">
        <v>518768.61</v>
      </c>
      <c r="G21" s="4">
        <v>498704.93</v>
      </c>
      <c r="H21" s="13">
        <v>835499.85</v>
      </c>
      <c r="I21" s="17">
        <f t="shared" si="2"/>
        <v>2955598.31</v>
      </c>
    </row>
    <row r="22" spans="1:9" x14ac:dyDescent="0.25">
      <c r="A22" s="15" t="s">
        <v>47</v>
      </c>
      <c r="B22" s="12">
        <v>148432.76999999999</v>
      </c>
      <c r="C22" s="4">
        <v>222038.96</v>
      </c>
      <c r="D22" s="4">
        <v>584469.63</v>
      </c>
      <c r="E22" s="4">
        <v>755741.35</v>
      </c>
      <c r="F22" s="4">
        <v>828266.64</v>
      </c>
      <c r="G22" s="4">
        <v>623561.59</v>
      </c>
      <c r="H22" s="13">
        <v>611424.06000000006</v>
      </c>
      <c r="I22" s="17">
        <f t="shared" si="2"/>
        <v>3773935</v>
      </c>
    </row>
    <row r="23" spans="1:9" x14ac:dyDescent="0.25">
      <c r="A23" s="15" t="s">
        <v>48</v>
      </c>
      <c r="B23" s="12">
        <v>168968.42</v>
      </c>
      <c r="C23" s="4">
        <v>241462.21</v>
      </c>
      <c r="D23" s="4">
        <v>610045.28</v>
      </c>
      <c r="E23" s="4">
        <v>788360.98</v>
      </c>
      <c r="F23" s="4">
        <v>621679.77</v>
      </c>
      <c r="G23" s="4">
        <v>310648.46000000002</v>
      </c>
      <c r="H23" s="13">
        <v>224151.43</v>
      </c>
      <c r="I23" s="17">
        <f t="shared" si="2"/>
        <v>2965316.5500000003</v>
      </c>
    </row>
    <row r="24" spans="1:9" x14ac:dyDescent="0.25">
      <c r="A24" s="15" t="s">
        <v>49</v>
      </c>
      <c r="B24" s="12">
        <v>128225.89</v>
      </c>
      <c r="C24" s="4">
        <v>211916.9</v>
      </c>
      <c r="D24" s="4">
        <v>559279.72</v>
      </c>
      <c r="E24" s="4">
        <v>893120.72</v>
      </c>
      <c r="F24" s="4">
        <v>1029495.01</v>
      </c>
      <c r="G24" s="4">
        <v>606828.57999999996</v>
      </c>
      <c r="H24" s="13">
        <v>454381.45</v>
      </c>
      <c r="I24" s="17">
        <f t="shared" si="2"/>
        <v>3883248.2700000005</v>
      </c>
    </row>
    <row r="25" spans="1:9" x14ac:dyDescent="0.25">
      <c r="A25" s="15" t="s">
        <v>50</v>
      </c>
      <c r="B25" s="12">
        <v>120436.83</v>
      </c>
      <c r="C25" s="4">
        <v>328751.45</v>
      </c>
      <c r="D25" s="4">
        <v>1025900.2</v>
      </c>
      <c r="E25" s="4">
        <v>1922085.6</v>
      </c>
      <c r="F25" s="4">
        <v>2387210.2599999998</v>
      </c>
      <c r="G25" s="4">
        <v>1444026.02</v>
      </c>
      <c r="H25" s="13">
        <v>1304303.46</v>
      </c>
      <c r="I25" s="17">
        <f t="shared" si="2"/>
        <v>8532713.8200000003</v>
      </c>
    </row>
    <row r="26" spans="1:9" x14ac:dyDescent="0.25">
      <c r="A26" s="15" t="s">
        <v>51</v>
      </c>
      <c r="B26" s="12">
        <v>343838.21</v>
      </c>
      <c r="C26" s="4">
        <v>188092.47</v>
      </c>
      <c r="D26" s="4">
        <v>270161.38</v>
      </c>
      <c r="E26" s="4">
        <v>288652.07</v>
      </c>
      <c r="F26" s="4">
        <v>201964.36</v>
      </c>
      <c r="G26" s="4">
        <v>95917.04</v>
      </c>
      <c r="H26" s="13">
        <v>85172.87</v>
      </c>
      <c r="I26" s="17">
        <f t="shared" si="2"/>
        <v>1473798.4000000004</v>
      </c>
    </row>
    <row r="27" spans="1:9" x14ac:dyDescent="0.25">
      <c r="A27" s="18" t="s">
        <v>62</v>
      </c>
      <c r="B27" s="19">
        <f>SUM(B19:B26)</f>
        <v>1039057.8</v>
      </c>
      <c r="C27" s="20">
        <f t="shared" ref="C27" si="3">SUM(C19:C26)</f>
        <v>1385207.17</v>
      </c>
      <c r="D27" s="20">
        <f t="shared" ref="D27" si="4">SUM(D19:D26)</f>
        <v>3540637.96</v>
      </c>
      <c r="E27" s="20">
        <f t="shared" ref="E27" si="5">SUM(E19:E26)</f>
        <v>5317454.41</v>
      </c>
      <c r="F27" s="20">
        <f t="shared" ref="F27" si="6">SUM(F19:F26)</f>
        <v>5887982.2999999998</v>
      </c>
      <c r="G27" s="20">
        <f t="shared" ref="G27" si="7">SUM(G19:G26)</f>
        <v>3874542.63</v>
      </c>
      <c r="H27" s="21">
        <f t="shared" ref="H27" si="8">SUM(H19:H26)</f>
        <v>3983848.6100000003</v>
      </c>
      <c r="I27" s="22">
        <f t="shared" si="2"/>
        <v>25028730.879999999</v>
      </c>
    </row>
    <row r="28" spans="1:9" x14ac:dyDescent="0.25">
      <c r="A28" s="34" t="s">
        <v>80</v>
      </c>
      <c r="B28" s="33"/>
      <c r="C28" s="33"/>
      <c r="D28" s="33"/>
      <c r="E28" s="33"/>
      <c r="F28" s="33"/>
      <c r="G28" s="33"/>
      <c r="H28" s="33"/>
      <c r="I28" s="33"/>
    </row>
    <row r="29" spans="1:9" x14ac:dyDescent="0.25">
      <c r="A29" s="34" t="s">
        <v>69</v>
      </c>
      <c r="B29" s="33"/>
      <c r="C29" s="33"/>
      <c r="D29" s="33"/>
      <c r="E29" s="33"/>
      <c r="F29" s="33"/>
      <c r="G29" s="33"/>
      <c r="H29" s="33"/>
      <c r="I29" s="33"/>
    </row>
    <row r="30" spans="1:9" x14ac:dyDescent="0.25">
      <c r="A30" s="35" t="s">
        <v>102</v>
      </c>
      <c r="B30" s="33"/>
      <c r="C30" s="33"/>
      <c r="D30" s="33"/>
      <c r="E30" s="33"/>
      <c r="F30" s="33"/>
      <c r="G30" s="33"/>
      <c r="H30" s="33"/>
      <c r="I30" s="33"/>
    </row>
    <row r="32" spans="1:9" x14ac:dyDescent="0.25">
      <c r="A32" s="3" t="s">
        <v>63</v>
      </c>
    </row>
    <row r="33" spans="1:9" ht="36" x14ac:dyDescent="0.25">
      <c r="B33" s="26" t="s">
        <v>52</v>
      </c>
      <c r="C33" s="27" t="s">
        <v>53</v>
      </c>
      <c r="D33" s="27" t="s">
        <v>54</v>
      </c>
      <c r="E33" s="27" t="s">
        <v>55</v>
      </c>
      <c r="F33" s="27" t="s">
        <v>56</v>
      </c>
      <c r="G33" s="27" t="s">
        <v>57</v>
      </c>
      <c r="H33" s="28" t="s">
        <v>58</v>
      </c>
      <c r="I33" s="8" t="s">
        <v>61</v>
      </c>
    </row>
    <row r="34" spans="1:9" x14ac:dyDescent="0.25">
      <c r="A34" s="14" t="s">
        <v>44</v>
      </c>
      <c r="B34" s="9">
        <f>B4+B19</f>
        <v>2085.9699999999998</v>
      </c>
      <c r="C34" s="10">
        <f t="shared" ref="C34:I34" si="9">C4+C19</f>
        <v>3845.67</v>
      </c>
      <c r="D34" s="10">
        <f t="shared" si="9"/>
        <v>13281</v>
      </c>
      <c r="E34" s="10">
        <f t="shared" si="9"/>
        <v>30407.3</v>
      </c>
      <c r="F34" s="10">
        <f t="shared" si="9"/>
        <v>61725.380000000005</v>
      </c>
      <c r="G34" s="10">
        <f t="shared" si="9"/>
        <v>74534.39</v>
      </c>
      <c r="H34" s="11">
        <f t="shared" si="9"/>
        <v>115001.64</v>
      </c>
      <c r="I34" s="16">
        <f t="shared" si="9"/>
        <v>300881.35000000003</v>
      </c>
    </row>
    <row r="35" spans="1:9" x14ac:dyDescent="0.25">
      <c r="A35" s="15" t="s">
        <v>45</v>
      </c>
      <c r="B35" s="12">
        <f>B5+B20</f>
        <v>29700.33</v>
      </c>
      <c r="C35" s="4">
        <f t="shared" ref="C35:I37" si="10">C5+C20</f>
        <v>45729.869999999995</v>
      </c>
      <c r="D35" s="4">
        <f t="shared" si="10"/>
        <v>127463.61</v>
      </c>
      <c r="E35" s="4">
        <f t="shared" si="10"/>
        <v>220771.35</v>
      </c>
      <c r="F35" s="4">
        <f t="shared" si="10"/>
        <v>278182.93</v>
      </c>
      <c r="G35" s="4">
        <f t="shared" si="10"/>
        <v>245578.81999999998</v>
      </c>
      <c r="H35" s="13">
        <f t="shared" si="10"/>
        <v>390962.63</v>
      </c>
      <c r="I35" s="17">
        <f t="shared" si="10"/>
        <v>1338389.5399999998</v>
      </c>
    </row>
    <row r="36" spans="1:9" x14ac:dyDescent="0.25">
      <c r="A36" s="15" t="s">
        <v>46</v>
      </c>
      <c r="B36" s="12">
        <f>B6+B21</f>
        <v>137047.84</v>
      </c>
      <c r="C36" s="4">
        <f t="shared" si="10"/>
        <v>181157.75999999998</v>
      </c>
      <c r="D36" s="4">
        <f t="shared" si="10"/>
        <v>427705.85</v>
      </c>
      <c r="E36" s="4">
        <f t="shared" si="10"/>
        <v>519324.17000000004</v>
      </c>
      <c r="F36" s="4">
        <f t="shared" si="10"/>
        <v>564926.91999999993</v>
      </c>
      <c r="G36" s="4">
        <f t="shared" si="10"/>
        <v>532761.17000000004</v>
      </c>
      <c r="H36" s="13">
        <f t="shared" si="10"/>
        <v>888790.87</v>
      </c>
      <c r="I36" s="17">
        <f t="shared" si="10"/>
        <v>3251714.58</v>
      </c>
    </row>
    <row r="37" spans="1:9" x14ac:dyDescent="0.25">
      <c r="A37" s="15" t="s">
        <v>47</v>
      </c>
      <c r="B37" s="12">
        <f>B7+B22</f>
        <v>175355.31999999998</v>
      </c>
      <c r="C37" s="4">
        <f t="shared" si="10"/>
        <v>248079.22999999998</v>
      </c>
      <c r="D37" s="4">
        <f t="shared" si="10"/>
        <v>642666.86</v>
      </c>
      <c r="E37" s="4">
        <f t="shared" si="10"/>
        <v>833245.03</v>
      </c>
      <c r="F37" s="4">
        <f t="shared" si="10"/>
        <v>886771.24</v>
      </c>
      <c r="G37" s="4">
        <f t="shared" si="10"/>
        <v>655789.67999999993</v>
      </c>
      <c r="H37" s="13">
        <f t="shared" si="10"/>
        <v>643666.14</v>
      </c>
      <c r="I37" s="17">
        <f t="shared" si="10"/>
        <v>4085573.5</v>
      </c>
    </row>
    <row r="38" spans="1:9" x14ac:dyDescent="0.25">
      <c r="A38" s="15" t="s">
        <v>48</v>
      </c>
      <c r="B38" s="12">
        <f t="shared" ref="B38:I38" si="11">B8+B23</f>
        <v>218614.09000000003</v>
      </c>
      <c r="C38" s="4">
        <f t="shared" si="11"/>
        <v>284480.26</v>
      </c>
      <c r="D38" s="4">
        <f t="shared" si="11"/>
        <v>703750.10000000009</v>
      </c>
      <c r="E38" s="4">
        <f t="shared" si="11"/>
        <v>905627.61</v>
      </c>
      <c r="F38" s="4">
        <f t="shared" si="11"/>
        <v>684075.98</v>
      </c>
      <c r="G38" s="4">
        <f t="shared" si="11"/>
        <v>333234.81</v>
      </c>
      <c r="H38" s="13">
        <f t="shared" si="11"/>
        <v>240203.55</v>
      </c>
      <c r="I38" s="17">
        <f t="shared" si="11"/>
        <v>3369986.4000000004</v>
      </c>
    </row>
    <row r="39" spans="1:9" x14ac:dyDescent="0.25">
      <c r="A39" s="15" t="s">
        <v>49</v>
      </c>
      <c r="B39" s="12">
        <f t="shared" ref="B39:I39" si="12">B9+B24</f>
        <v>183736.01</v>
      </c>
      <c r="C39" s="4">
        <f t="shared" si="12"/>
        <v>272087.08</v>
      </c>
      <c r="D39" s="4">
        <f t="shared" si="12"/>
        <v>698134.23</v>
      </c>
      <c r="E39" s="4">
        <f t="shared" si="12"/>
        <v>1109629.95</v>
      </c>
      <c r="F39" s="4">
        <f t="shared" si="12"/>
        <v>1178254.45</v>
      </c>
      <c r="G39" s="4">
        <f t="shared" si="12"/>
        <v>667515.5</v>
      </c>
      <c r="H39" s="13">
        <f t="shared" si="12"/>
        <v>497886.17000000004</v>
      </c>
      <c r="I39" s="17">
        <f t="shared" si="12"/>
        <v>4607243.3900000006</v>
      </c>
    </row>
    <row r="40" spans="1:9" x14ac:dyDescent="0.25">
      <c r="A40" s="15" t="s">
        <v>50</v>
      </c>
      <c r="B40" s="12">
        <f t="shared" ref="B40:I42" si="13">B10+B25</f>
        <v>150477.94</v>
      </c>
      <c r="C40" s="4">
        <f t="shared" si="13"/>
        <v>375669.12</v>
      </c>
      <c r="D40" s="4">
        <f t="shared" si="13"/>
        <v>1151710.3599999999</v>
      </c>
      <c r="E40" s="4">
        <f t="shared" si="13"/>
        <v>2126650.2400000002</v>
      </c>
      <c r="F40" s="4">
        <f t="shared" si="13"/>
        <v>2564452.13</v>
      </c>
      <c r="G40" s="4">
        <f t="shared" si="13"/>
        <v>1535499.31</v>
      </c>
      <c r="H40" s="13">
        <f t="shared" si="13"/>
        <v>1390005.33</v>
      </c>
      <c r="I40" s="17">
        <f t="shared" si="13"/>
        <v>9294464.4299999997</v>
      </c>
    </row>
    <row r="41" spans="1:9" x14ac:dyDescent="0.25">
      <c r="A41" s="15" t="s">
        <v>51</v>
      </c>
      <c r="B41" s="12">
        <f t="shared" si="13"/>
        <v>415266.67000000004</v>
      </c>
      <c r="C41" s="4">
        <f t="shared" si="13"/>
        <v>225921.88</v>
      </c>
      <c r="D41" s="4">
        <f t="shared" si="13"/>
        <v>331725.90000000002</v>
      </c>
      <c r="E41" s="4">
        <f t="shared" si="13"/>
        <v>366003.33</v>
      </c>
      <c r="F41" s="4">
        <f t="shared" si="13"/>
        <v>246147.06</v>
      </c>
      <c r="G41" s="4">
        <f t="shared" si="13"/>
        <v>112364.29999999999</v>
      </c>
      <c r="H41" s="13">
        <f t="shared" si="13"/>
        <v>98687.26</v>
      </c>
      <c r="I41" s="17">
        <f t="shared" si="13"/>
        <v>1796116.4000000004</v>
      </c>
    </row>
    <row r="42" spans="1:9" x14ac:dyDescent="0.25">
      <c r="A42" s="18" t="s">
        <v>62</v>
      </c>
      <c r="B42" s="19">
        <f t="shared" si="13"/>
        <v>1312284.17</v>
      </c>
      <c r="C42" s="20">
        <f t="shared" si="13"/>
        <v>1636970.8699999999</v>
      </c>
      <c r="D42" s="20">
        <f t="shared" si="13"/>
        <v>4096437.91</v>
      </c>
      <c r="E42" s="20">
        <f t="shared" si="13"/>
        <v>6111658.9800000004</v>
      </c>
      <c r="F42" s="20">
        <f t="shared" si="13"/>
        <v>6464536.0899999999</v>
      </c>
      <c r="G42" s="20">
        <f t="shared" si="13"/>
        <v>4157277.98</v>
      </c>
      <c r="H42" s="21">
        <f t="shared" si="13"/>
        <v>4265203.59</v>
      </c>
      <c r="I42" s="22">
        <f t="shared" si="13"/>
        <v>28044369.59</v>
      </c>
    </row>
    <row r="43" spans="1:9" x14ac:dyDescent="0.25">
      <c r="A43" s="34" t="s">
        <v>69</v>
      </c>
      <c r="B43" s="33"/>
      <c r="C43" s="33"/>
      <c r="D43" s="33"/>
      <c r="E43" s="33"/>
      <c r="F43" s="33"/>
      <c r="G43" s="33"/>
      <c r="H43" s="33"/>
      <c r="I43" s="33"/>
    </row>
    <row r="44" spans="1:9" x14ac:dyDescent="0.25">
      <c r="A44" s="35" t="s">
        <v>102</v>
      </c>
      <c r="B44" s="33"/>
      <c r="C44" s="33"/>
      <c r="D44" s="33"/>
      <c r="E44" s="33"/>
      <c r="F44" s="33"/>
      <c r="G44" s="33"/>
      <c r="H44" s="33"/>
      <c r="I44" s="33"/>
    </row>
    <row r="47" spans="1:9" x14ac:dyDescent="0.25">
      <c r="A47" s="1" t="s">
        <v>90</v>
      </c>
    </row>
    <row r="48" spans="1:9" x14ac:dyDescent="0.25">
      <c r="A48" s="3" t="s">
        <v>59</v>
      </c>
    </row>
    <row r="49" spans="1:9" ht="36" x14ac:dyDescent="0.25">
      <c r="B49" s="26" t="s">
        <v>52</v>
      </c>
      <c r="C49" s="27" t="s">
        <v>53</v>
      </c>
      <c r="D49" s="27" t="s">
        <v>54</v>
      </c>
      <c r="E49" s="27" t="s">
        <v>55</v>
      </c>
      <c r="F49" s="27" t="s">
        <v>56</v>
      </c>
      <c r="G49" s="27" t="s">
        <v>57</v>
      </c>
      <c r="H49" s="28" t="s">
        <v>58</v>
      </c>
      <c r="I49" s="8" t="s">
        <v>61</v>
      </c>
    </row>
    <row r="50" spans="1:9" x14ac:dyDescent="0.25">
      <c r="A50" s="14" t="s">
        <v>44</v>
      </c>
      <c r="B50" s="9">
        <v>23.06</v>
      </c>
      <c r="C50" s="10">
        <v>79.28</v>
      </c>
      <c r="D50" s="10">
        <v>250.23</v>
      </c>
      <c r="E50" s="10">
        <v>650.82000000000005</v>
      </c>
      <c r="F50" s="10">
        <v>1204.8499999999999</v>
      </c>
      <c r="G50" s="10">
        <v>1241.94</v>
      </c>
      <c r="H50" s="11">
        <v>2185.6</v>
      </c>
      <c r="I50" s="16">
        <f>SUM(B50:H50)</f>
        <v>5635.78</v>
      </c>
    </row>
    <row r="51" spans="1:9" x14ac:dyDescent="0.25">
      <c r="A51" s="15" t="s">
        <v>45</v>
      </c>
      <c r="B51" s="12">
        <v>465.81</v>
      </c>
      <c r="C51" s="4">
        <v>980.86</v>
      </c>
      <c r="D51" s="4">
        <v>3455.37</v>
      </c>
      <c r="E51" s="4">
        <v>9861.84</v>
      </c>
      <c r="F51" s="4">
        <v>20542.89</v>
      </c>
      <c r="G51" s="4">
        <v>19335.740000000002</v>
      </c>
      <c r="H51" s="13">
        <v>31861.59</v>
      </c>
      <c r="I51" s="17">
        <f t="shared" ref="I51:I58" si="14">SUM(B51:H51)</f>
        <v>86504.1</v>
      </c>
    </row>
    <row r="52" spans="1:9" x14ac:dyDescent="0.25">
      <c r="A52" s="15" t="s">
        <v>46</v>
      </c>
      <c r="B52" s="12">
        <v>424.48</v>
      </c>
      <c r="C52" s="4">
        <v>596.16</v>
      </c>
      <c r="D52" s="4">
        <v>2279.59</v>
      </c>
      <c r="E52" s="4">
        <v>7251.11</v>
      </c>
      <c r="F52" s="4">
        <v>20592.349999999999</v>
      </c>
      <c r="G52" s="4">
        <v>24654.73</v>
      </c>
      <c r="H52" s="13">
        <v>46445.1</v>
      </c>
      <c r="I52" s="17">
        <f t="shared" si="14"/>
        <v>102243.51999999999</v>
      </c>
    </row>
    <row r="53" spans="1:9" x14ac:dyDescent="0.25">
      <c r="A53" s="15" t="s">
        <v>47</v>
      </c>
      <c r="B53" s="12">
        <v>505.25</v>
      </c>
      <c r="C53" s="4">
        <v>990.54</v>
      </c>
      <c r="D53" s="4">
        <v>3858.36</v>
      </c>
      <c r="E53" s="4">
        <v>13065.35</v>
      </c>
      <c r="F53" s="4">
        <v>30508.11</v>
      </c>
      <c r="G53" s="4">
        <v>25649.01</v>
      </c>
      <c r="H53" s="13">
        <v>29246.69</v>
      </c>
      <c r="I53" s="17">
        <f t="shared" si="14"/>
        <v>103823.31</v>
      </c>
    </row>
    <row r="54" spans="1:9" x14ac:dyDescent="0.25">
      <c r="A54" s="15" t="s">
        <v>48</v>
      </c>
      <c r="B54" s="12">
        <v>1028.42</v>
      </c>
      <c r="C54" s="4">
        <v>1557.62</v>
      </c>
      <c r="D54" s="4">
        <v>4622.33</v>
      </c>
      <c r="E54" s="4">
        <v>12138.98</v>
      </c>
      <c r="F54" s="4">
        <v>21397.919999999998</v>
      </c>
      <c r="G54" s="4">
        <v>14096.75</v>
      </c>
      <c r="H54" s="13">
        <v>12616.64</v>
      </c>
      <c r="I54" s="17">
        <f t="shared" si="14"/>
        <v>67458.66</v>
      </c>
    </row>
    <row r="55" spans="1:9" x14ac:dyDescent="0.25">
      <c r="A55" s="15" t="s">
        <v>49</v>
      </c>
      <c r="B55" s="12">
        <v>2117</v>
      </c>
      <c r="C55" s="4">
        <v>3758.58</v>
      </c>
      <c r="D55" s="4">
        <v>12414.86</v>
      </c>
      <c r="E55" s="4">
        <v>34341.230000000003</v>
      </c>
      <c r="F55" s="4">
        <v>68462.86</v>
      </c>
      <c r="G55" s="4">
        <v>45477.88</v>
      </c>
      <c r="H55" s="13">
        <v>38326.46</v>
      </c>
      <c r="I55" s="17">
        <f t="shared" si="14"/>
        <v>204898.87</v>
      </c>
    </row>
    <row r="56" spans="1:9" x14ac:dyDescent="0.25">
      <c r="A56" s="15" t="s">
        <v>50</v>
      </c>
      <c r="B56" s="12">
        <v>1500.31</v>
      </c>
      <c r="C56" s="4">
        <v>5170.6899999999996</v>
      </c>
      <c r="D56" s="4">
        <v>22984.69</v>
      </c>
      <c r="E56" s="4">
        <v>63281.1</v>
      </c>
      <c r="F56" s="4">
        <v>112471.18</v>
      </c>
      <c r="G56" s="4">
        <v>75892.789999999994</v>
      </c>
      <c r="H56" s="13">
        <v>78415.320000000007</v>
      </c>
      <c r="I56" s="17">
        <f t="shared" si="14"/>
        <v>359716.07999999996</v>
      </c>
    </row>
    <row r="57" spans="1:9" x14ac:dyDescent="0.25">
      <c r="A57" s="15" t="s">
        <v>51</v>
      </c>
      <c r="B57" s="12">
        <v>1333.55</v>
      </c>
      <c r="C57" s="4">
        <v>1537.44</v>
      </c>
      <c r="D57" s="4">
        <v>4380.9799999999996</v>
      </c>
      <c r="E57" s="4">
        <v>10131.83</v>
      </c>
      <c r="F57" s="4">
        <v>15622.23</v>
      </c>
      <c r="G57" s="4">
        <v>9943.1200000000008</v>
      </c>
      <c r="H57" s="13">
        <v>10610.32</v>
      </c>
      <c r="I57" s="17">
        <f t="shared" si="14"/>
        <v>53559.47</v>
      </c>
    </row>
    <row r="58" spans="1:9" x14ac:dyDescent="0.25">
      <c r="A58" s="18" t="s">
        <v>62</v>
      </c>
      <c r="B58" s="19">
        <f>SUM(B50:B57)</f>
        <v>7397.88</v>
      </c>
      <c r="C58" s="20">
        <f t="shared" ref="C58" si="15">SUM(C50:C57)</f>
        <v>14671.17</v>
      </c>
      <c r="D58" s="20">
        <f t="shared" ref="D58" si="16">SUM(D50:D57)</f>
        <v>54246.41</v>
      </c>
      <c r="E58" s="20">
        <f t="shared" ref="E58" si="17">SUM(E50:E57)</f>
        <v>150722.26</v>
      </c>
      <c r="F58" s="20">
        <f t="shared" ref="F58" si="18">SUM(F50:F57)</f>
        <v>290802.38999999996</v>
      </c>
      <c r="G58" s="20">
        <f t="shared" ref="G58" si="19">SUM(G50:G57)</f>
        <v>216291.95999999996</v>
      </c>
      <c r="H58" s="21">
        <f t="shared" ref="H58" si="20">SUM(H50:H57)</f>
        <v>249707.72000000003</v>
      </c>
      <c r="I58" s="22">
        <f t="shared" si="14"/>
        <v>983839.79</v>
      </c>
    </row>
    <row r="59" spans="1:9" x14ac:dyDescent="0.25">
      <c r="A59" s="34" t="s">
        <v>79</v>
      </c>
      <c r="B59" s="33"/>
      <c r="C59" s="33"/>
      <c r="D59" s="33"/>
      <c r="E59" s="33"/>
      <c r="F59" s="33"/>
      <c r="G59" s="33"/>
      <c r="H59" s="33"/>
      <c r="I59" s="33"/>
    </row>
    <row r="60" spans="1:9" x14ac:dyDescent="0.25">
      <c r="A60" s="34" t="s">
        <v>69</v>
      </c>
      <c r="B60" s="33"/>
      <c r="C60" s="33"/>
      <c r="D60" s="33"/>
      <c r="E60" s="33"/>
      <c r="F60" s="33"/>
      <c r="G60" s="33"/>
      <c r="H60" s="33"/>
      <c r="I60" s="33"/>
    </row>
    <row r="61" spans="1:9" x14ac:dyDescent="0.25">
      <c r="A61" s="35" t="s">
        <v>102</v>
      </c>
      <c r="B61" s="33"/>
      <c r="C61" s="33"/>
      <c r="D61" s="33"/>
      <c r="E61" s="33"/>
      <c r="F61" s="33"/>
      <c r="G61" s="33"/>
      <c r="H61" s="33"/>
      <c r="I61" s="33"/>
    </row>
    <row r="63" spans="1:9" x14ac:dyDescent="0.25">
      <c r="A63" s="3" t="s">
        <v>60</v>
      </c>
    </row>
    <row r="64" spans="1:9" ht="36" x14ac:dyDescent="0.25">
      <c r="B64" s="26" t="s">
        <v>52</v>
      </c>
      <c r="C64" s="27" t="s">
        <v>53</v>
      </c>
      <c r="D64" s="27" t="s">
        <v>54</v>
      </c>
      <c r="E64" s="27" t="s">
        <v>55</v>
      </c>
      <c r="F64" s="27" t="s">
        <v>56</v>
      </c>
      <c r="G64" s="27" t="s">
        <v>57</v>
      </c>
      <c r="H64" s="28" t="s">
        <v>58</v>
      </c>
      <c r="I64" s="8" t="s">
        <v>61</v>
      </c>
    </row>
    <row r="65" spans="1:9" x14ac:dyDescent="0.25">
      <c r="A65" s="14" t="s">
        <v>44</v>
      </c>
      <c r="B65" s="9">
        <v>669.65</v>
      </c>
      <c r="C65" s="10">
        <v>1858.51</v>
      </c>
      <c r="D65" s="10">
        <v>8910.81</v>
      </c>
      <c r="E65" s="10">
        <v>24846.32</v>
      </c>
      <c r="F65" s="10">
        <v>57499.34</v>
      </c>
      <c r="G65" s="10">
        <v>71866.39</v>
      </c>
      <c r="H65" s="11">
        <v>111831.56</v>
      </c>
      <c r="I65" s="16">
        <f>SUM(B65:H65)</f>
        <v>277482.58</v>
      </c>
    </row>
    <row r="66" spans="1:9" x14ac:dyDescent="0.25">
      <c r="A66" s="15" t="s">
        <v>45</v>
      </c>
      <c r="B66" s="12">
        <v>1921.84</v>
      </c>
      <c r="C66" s="4">
        <v>6053.5</v>
      </c>
      <c r="D66" s="4">
        <v>26216.61</v>
      </c>
      <c r="E66" s="4">
        <v>78888.800000000003</v>
      </c>
      <c r="F66" s="4">
        <v>183782.77</v>
      </c>
      <c r="G66" s="4">
        <v>197315.78</v>
      </c>
      <c r="H66" s="13">
        <v>335359.53999999998</v>
      </c>
      <c r="I66" s="17">
        <f t="shared" ref="I66:I73" si="21">SUM(B66:H66)</f>
        <v>829538.84000000008</v>
      </c>
    </row>
    <row r="67" spans="1:9" x14ac:dyDescent="0.25">
      <c r="A67" s="15" t="s">
        <v>46</v>
      </c>
      <c r="B67" s="12">
        <v>1891.56</v>
      </c>
      <c r="C67" s="4">
        <v>5196.63</v>
      </c>
      <c r="D67" s="4">
        <v>26967.69</v>
      </c>
      <c r="E67" s="4">
        <v>97877.23</v>
      </c>
      <c r="F67" s="4">
        <v>307851.40000000002</v>
      </c>
      <c r="G67" s="4">
        <v>405739.91</v>
      </c>
      <c r="H67" s="13">
        <v>766254.91</v>
      </c>
      <c r="I67" s="17">
        <f t="shared" si="21"/>
        <v>1611779.33</v>
      </c>
    </row>
    <row r="68" spans="1:9" x14ac:dyDescent="0.25">
      <c r="A68" s="15" t="s">
        <v>47</v>
      </c>
      <c r="B68" s="12">
        <v>4057.28</v>
      </c>
      <c r="C68" s="4">
        <v>14379.48</v>
      </c>
      <c r="D68" s="4">
        <v>73161.59</v>
      </c>
      <c r="E68" s="4">
        <v>245846.26</v>
      </c>
      <c r="F68" s="4">
        <v>616757.41</v>
      </c>
      <c r="G68" s="4">
        <v>569245.02</v>
      </c>
      <c r="H68" s="13">
        <v>587928.80000000005</v>
      </c>
      <c r="I68" s="17">
        <f t="shared" si="21"/>
        <v>2111375.84</v>
      </c>
    </row>
    <row r="69" spans="1:9" x14ac:dyDescent="0.25">
      <c r="A69" s="15" t="s">
        <v>48</v>
      </c>
      <c r="B69" s="12">
        <v>5171.3500000000004</v>
      </c>
      <c r="C69" s="4">
        <v>17925.580000000002</v>
      </c>
      <c r="D69" s="4">
        <v>80196.41</v>
      </c>
      <c r="E69" s="4">
        <v>228121.32</v>
      </c>
      <c r="F69" s="4">
        <v>416134.29</v>
      </c>
      <c r="G69" s="4">
        <v>268721.81</v>
      </c>
      <c r="H69" s="13">
        <v>210395.28</v>
      </c>
      <c r="I69" s="17">
        <f t="shared" si="21"/>
        <v>1226666.04</v>
      </c>
    </row>
    <row r="70" spans="1:9" x14ac:dyDescent="0.25">
      <c r="A70" s="15" t="s">
        <v>49</v>
      </c>
      <c r="B70" s="12">
        <v>8569.98</v>
      </c>
      <c r="C70" s="4">
        <v>28749.17</v>
      </c>
      <c r="D70" s="4">
        <v>129519.75</v>
      </c>
      <c r="E70" s="4">
        <v>397947.28</v>
      </c>
      <c r="F70" s="4">
        <v>832817.59</v>
      </c>
      <c r="G70" s="4">
        <v>564033.18000000005</v>
      </c>
      <c r="H70" s="13">
        <v>439031.86</v>
      </c>
      <c r="I70" s="17">
        <f t="shared" si="21"/>
        <v>2400668.81</v>
      </c>
    </row>
    <row r="71" spans="1:9" x14ac:dyDescent="0.25">
      <c r="A71" s="15" t="s">
        <v>50</v>
      </c>
      <c r="B71" s="12">
        <v>18402.759999999998</v>
      </c>
      <c r="C71" s="4">
        <v>77297.31</v>
      </c>
      <c r="D71" s="4">
        <v>350102.58</v>
      </c>
      <c r="E71" s="4">
        <v>1030624.06</v>
      </c>
      <c r="F71" s="4">
        <v>1953725.74</v>
      </c>
      <c r="G71" s="4">
        <v>1307096.2</v>
      </c>
      <c r="H71" s="13">
        <v>1226664.31</v>
      </c>
      <c r="I71" s="17">
        <f t="shared" si="21"/>
        <v>5963912.9600000009</v>
      </c>
    </row>
    <row r="72" spans="1:9" x14ac:dyDescent="0.25">
      <c r="A72" s="15" t="s">
        <v>51</v>
      </c>
      <c r="B72" s="12">
        <v>5877.19</v>
      </c>
      <c r="C72" s="4">
        <v>13192.5</v>
      </c>
      <c r="D72" s="4">
        <v>42006.82</v>
      </c>
      <c r="E72" s="4">
        <v>91353.34</v>
      </c>
      <c r="F72" s="4">
        <v>129043.5</v>
      </c>
      <c r="G72" s="4">
        <v>76590.039999999994</v>
      </c>
      <c r="H72" s="13">
        <v>74432.27</v>
      </c>
      <c r="I72" s="17">
        <f t="shared" si="21"/>
        <v>432495.66</v>
      </c>
    </row>
    <row r="73" spans="1:9" x14ac:dyDescent="0.25">
      <c r="A73" s="18" t="s">
        <v>62</v>
      </c>
      <c r="B73" s="19">
        <f>SUM(B65:B72)</f>
        <v>46561.61</v>
      </c>
      <c r="C73" s="20">
        <f t="shared" ref="C73" si="22">SUM(C65:C72)</f>
        <v>164652.68</v>
      </c>
      <c r="D73" s="20">
        <f t="shared" ref="D73" si="23">SUM(D65:D72)</f>
        <v>737082.25999999989</v>
      </c>
      <c r="E73" s="20">
        <f t="shared" ref="E73" si="24">SUM(E65:E72)</f>
        <v>2195504.61</v>
      </c>
      <c r="F73" s="20">
        <f t="shared" ref="F73" si="25">SUM(F65:F72)</f>
        <v>4497612.04</v>
      </c>
      <c r="G73" s="20">
        <f t="shared" ref="G73" si="26">SUM(G65:G72)</f>
        <v>3460608.33</v>
      </c>
      <c r="H73" s="21">
        <f t="shared" ref="H73" si="27">SUM(H65:H72)</f>
        <v>3751898.5300000003</v>
      </c>
      <c r="I73" s="22">
        <f t="shared" si="21"/>
        <v>14853920.059999999</v>
      </c>
    </row>
    <row r="74" spans="1:9" x14ac:dyDescent="0.25">
      <c r="A74" s="34" t="s">
        <v>80</v>
      </c>
      <c r="B74" s="33"/>
      <c r="C74" s="33"/>
      <c r="D74" s="33"/>
      <c r="E74" s="33"/>
      <c r="F74" s="33"/>
      <c r="G74" s="33"/>
      <c r="H74" s="33"/>
      <c r="I74" s="33"/>
    </row>
    <row r="75" spans="1:9" x14ac:dyDescent="0.25">
      <c r="A75" s="34" t="s">
        <v>69</v>
      </c>
      <c r="B75" s="33"/>
      <c r="C75" s="33"/>
      <c r="D75" s="33"/>
      <c r="E75" s="33"/>
      <c r="F75" s="33"/>
      <c r="G75" s="33"/>
      <c r="H75" s="33"/>
      <c r="I75" s="33"/>
    </row>
    <row r="76" spans="1:9" x14ac:dyDescent="0.25">
      <c r="A76" s="35" t="s">
        <v>102</v>
      </c>
      <c r="B76" s="33"/>
      <c r="C76" s="33"/>
      <c r="D76" s="33"/>
      <c r="E76" s="33"/>
      <c r="F76" s="33"/>
      <c r="G76" s="33"/>
      <c r="H76" s="33"/>
      <c r="I76" s="33"/>
    </row>
    <row r="78" spans="1:9" x14ac:dyDescent="0.25">
      <c r="A78" s="3" t="s">
        <v>63</v>
      </c>
    </row>
    <row r="79" spans="1:9" ht="36" x14ac:dyDescent="0.25">
      <c r="B79" s="26" t="s">
        <v>52</v>
      </c>
      <c r="C79" s="27" t="s">
        <v>53</v>
      </c>
      <c r="D79" s="27" t="s">
        <v>54</v>
      </c>
      <c r="E79" s="27" t="s">
        <v>55</v>
      </c>
      <c r="F79" s="27" t="s">
        <v>56</v>
      </c>
      <c r="G79" s="27" t="s">
        <v>57</v>
      </c>
      <c r="H79" s="28" t="s">
        <v>58</v>
      </c>
      <c r="I79" s="8" t="s">
        <v>61</v>
      </c>
    </row>
    <row r="80" spans="1:9" x14ac:dyDescent="0.25">
      <c r="A80" s="14" t="s">
        <v>44</v>
      </c>
      <c r="B80" s="9">
        <f>B50+B65</f>
        <v>692.70999999999992</v>
      </c>
      <c r="C80" s="10">
        <f t="shared" ref="C80:I80" si="28">C50+C65</f>
        <v>1937.79</v>
      </c>
      <c r="D80" s="10">
        <f t="shared" si="28"/>
        <v>9161.0399999999991</v>
      </c>
      <c r="E80" s="10">
        <f t="shared" si="28"/>
        <v>25497.14</v>
      </c>
      <c r="F80" s="10">
        <f t="shared" si="28"/>
        <v>58704.189999999995</v>
      </c>
      <c r="G80" s="10">
        <f t="shared" si="28"/>
        <v>73108.33</v>
      </c>
      <c r="H80" s="11">
        <f t="shared" si="28"/>
        <v>114017.16</v>
      </c>
      <c r="I80" s="16">
        <f t="shared" si="28"/>
        <v>283118.36000000004</v>
      </c>
    </row>
    <row r="81" spans="1:9" x14ac:dyDescent="0.25">
      <c r="A81" s="15" t="s">
        <v>45</v>
      </c>
      <c r="B81" s="12">
        <f>B51+B66</f>
        <v>2387.65</v>
      </c>
      <c r="C81" s="4">
        <f t="shared" ref="C81:I83" si="29">C51+C66</f>
        <v>7034.36</v>
      </c>
      <c r="D81" s="4">
        <f t="shared" si="29"/>
        <v>29671.98</v>
      </c>
      <c r="E81" s="4">
        <f t="shared" si="29"/>
        <v>88750.64</v>
      </c>
      <c r="F81" s="4">
        <f t="shared" si="29"/>
        <v>204325.65999999997</v>
      </c>
      <c r="G81" s="4">
        <f t="shared" si="29"/>
        <v>216651.51999999999</v>
      </c>
      <c r="H81" s="13">
        <f t="shared" si="29"/>
        <v>367221.13</v>
      </c>
      <c r="I81" s="17">
        <f t="shared" si="29"/>
        <v>916042.94000000006</v>
      </c>
    </row>
    <row r="82" spans="1:9" x14ac:dyDescent="0.25">
      <c r="A82" s="15" t="s">
        <v>46</v>
      </c>
      <c r="B82" s="12">
        <f>B52+B67</f>
        <v>2316.04</v>
      </c>
      <c r="C82" s="4">
        <f t="shared" si="29"/>
        <v>5792.79</v>
      </c>
      <c r="D82" s="4">
        <f t="shared" si="29"/>
        <v>29247.279999999999</v>
      </c>
      <c r="E82" s="4">
        <f t="shared" si="29"/>
        <v>105128.34</v>
      </c>
      <c r="F82" s="4">
        <f t="shared" si="29"/>
        <v>328443.75</v>
      </c>
      <c r="G82" s="4">
        <f t="shared" si="29"/>
        <v>430394.63999999996</v>
      </c>
      <c r="H82" s="13">
        <f t="shared" si="29"/>
        <v>812700.01</v>
      </c>
      <c r="I82" s="17">
        <f t="shared" si="29"/>
        <v>1714022.85</v>
      </c>
    </row>
    <row r="83" spans="1:9" x14ac:dyDescent="0.25">
      <c r="A83" s="15" t="s">
        <v>47</v>
      </c>
      <c r="B83" s="12">
        <f>B53+B68</f>
        <v>4562.5300000000007</v>
      </c>
      <c r="C83" s="4">
        <f t="shared" si="29"/>
        <v>15370.02</v>
      </c>
      <c r="D83" s="4">
        <f t="shared" si="29"/>
        <v>77019.95</v>
      </c>
      <c r="E83" s="4">
        <f t="shared" si="29"/>
        <v>258911.61000000002</v>
      </c>
      <c r="F83" s="4">
        <f t="shared" si="29"/>
        <v>647265.52</v>
      </c>
      <c r="G83" s="4">
        <f t="shared" si="29"/>
        <v>594894.03</v>
      </c>
      <c r="H83" s="13">
        <f t="shared" si="29"/>
        <v>617175.49</v>
      </c>
      <c r="I83" s="17">
        <f t="shared" si="29"/>
        <v>2215199.15</v>
      </c>
    </row>
    <row r="84" spans="1:9" x14ac:dyDescent="0.25">
      <c r="A84" s="15" t="s">
        <v>48</v>
      </c>
      <c r="B84" s="12">
        <f t="shared" ref="B84:I84" si="30">B54+B69</f>
        <v>6199.77</v>
      </c>
      <c r="C84" s="4">
        <f t="shared" si="30"/>
        <v>19483.2</v>
      </c>
      <c r="D84" s="4">
        <f t="shared" si="30"/>
        <v>84818.74</v>
      </c>
      <c r="E84" s="4">
        <f t="shared" si="30"/>
        <v>240260.30000000002</v>
      </c>
      <c r="F84" s="4">
        <f t="shared" si="30"/>
        <v>437532.20999999996</v>
      </c>
      <c r="G84" s="4">
        <f t="shared" si="30"/>
        <v>282818.56</v>
      </c>
      <c r="H84" s="13">
        <f t="shared" si="30"/>
        <v>223011.91999999998</v>
      </c>
      <c r="I84" s="17">
        <f t="shared" si="30"/>
        <v>1294124.7</v>
      </c>
    </row>
    <row r="85" spans="1:9" x14ac:dyDescent="0.25">
      <c r="A85" s="15" t="s">
        <v>49</v>
      </c>
      <c r="B85" s="12">
        <f t="shared" ref="B85:I85" si="31">B55+B70</f>
        <v>10686.98</v>
      </c>
      <c r="C85" s="4">
        <f t="shared" si="31"/>
        <v>32507.75</v>
      </c>
      <c r="D85" s="4">
        <f t="shared" si="31"/>
        <v>141934.60999999999</v>
      </c>
      <c r="E85" s="4">
        <f t="shared" si="31"/>
        <v>432288.51</v>
      </c>
      <c r="F85" s="4">
        <f t="shared" si="31"/>
        <v>901280.45</v>
      </c>
      <c r="G85" s="4">
        <f t="shared" si="31"/>
        <v>609511.06000000006</v>
      </c>
      <c r="H85" s="13">
        <f t="shared" si="31"/>
        <v>477358.32</v>
      </c>
      <c r="I85" s="17">
        <f t="shared" si="31"/>
        <v>2605567.6800000002</v>
      </c>
    </row>
    <row r="86" spans="1:9" x14ac:dyDescent="0.25">
      <c r="A86" s="15" t="s">
        <v>50</v>
      </c>
      <c r="B86" s="12">
        <f t="shared" ref="B86:I88" si="32">B56+B71</f>
        <v>19903.07</v>
      </c>
      <c r="C86" s="4">
        <f t="shared" si="32"/>
        <v>82468</v>
      </c>
      <c r="D86" s="4">
        <f t="shared" si="32"/>
        <v>373087.27</v>
      </c>
      <c r="E86" s="4">
        <f t="shared" si="32"/>
        <v>1093905.1600000001</v>
      </c>
      <c r="F86" s="4">
        <f t="shared" si="32"/>
        <v>2066196.92</v>
      </c>
      <c r="G86" s="4">
        <f t="shared" si="32"/>
        <v>1382988.99</v>
      </c>
      <c r="H86" s="13">
        <f t="shared" si="32"/>
        <v>1305079.6300000001</v>
      </c>
      <c r="I86" s="17">
        <f t="shared" si="32"/>
        <v>6323629.040000001</v>
      </c>
    </row>
    <row r="87" spans="1:9" x14ac:dyDescent="0.25">
      <c r="A87" s="15" t="s">
        <v>51</v>
      </c>
      <c r="B87" s="12">
        <f t="shared" si="32"/>
        <v>7210.74</v>
      </c>
      <c r="C87" s="4">
        <f t="shared" si="32"/>
        <v>14729.94</v>
      </c>
      <c r="D87" s="4">
        <f t="shared" si="32"/>
        <v>46387.8</v>
      </c>
      <c r="E87" s="4">
        <f t="shared" si="32"/>
        <v>101485.17</v>
      </c>
      <c r="F87" s="4">
        <f t="shared" si="32"/>
        <v>144665.73000000001</v>
      </c>
      <c r="G87" s="4">
        <f t="shared" si="32"/>
        <v>86533.159999999989</v>
      </c>
      <c r="H87" s="13">
        <f t="shared" si="32"/>
        <v>85042.59</v>
      </c>
      <c r="I87" s="17">
        <f t="shared" si="32"/>
        <v>486055.13</v>
      </c>
    </row>
    <row r="88" spans="1:9" x14ac:dyDescent="0.25">
      <c r="A88" s="18" t="s">
        <v>62</v>
      </c>
      <c r="B88" s="19">
        <f t="shared" si="32"/>
        <v>53959.49</v>
      </c>
      <c r="C88" s="20">
        <f t="shared" si="32"/>
        <v>179323.85</v>
      </c>
      <c r="D88" s="20">
        <f t="shared" si="32"/>
        <v>791328.66999999993</v>
      </c>
      <c r="E88" s="20">
        <f t="shared" si="32"/>
        <v>2346226.87</v>
      </c>
      <c r="F88" s="20">
        <f t="shared" si="32"/>
        <v>4788414.43</v>
      </c>
      <c r="G88" s="20">
        <f t="shared" si="32"/>
        <v>3676900.29</v>
      </c>
      <c r="H88" s="21">
        <f t="shared" si="32"/>
        <v>4001606.2500000005</v>
      </c>
      <c r="I88" s="22">
        <f t="shared" si="32"/>
        <v>15837759.849999998</v>
      </c>
    </row>
    <row r="89" spans="1:9" x14ac:dyDescent="0.25">
      <c r="A89" s="34" t="s">
        <v>69</v>
      </c>
      <c r="B89" s="33"/>
      <c r="C89" s="33"/>
      <c r="D89" s="33"/>
      <c r="E89" s="33"/>
      <c r="F89" s="33"/>
      <c r="G89" s="33"/>
      <c r="H89" s="33"/>
      <c r="I89" s="33"/>
    </row>
    <row r="90" spans="1:9" x14ac:dyDescent="0.25">
      <c r="A90" s="35" t="s">
        <v>102</v>
      </c>
      <c r="B90" s="33"/>
      <c r="C90" s="33"/>
      <c r="D90" s="33"/>
      <c r="E90" s="33"/>
      <c r="F90" s="33"/>
      <c r="G90" s="33"/>
      <c r="H90" s="33"/>
      <c r="I90" s="33"/>
    </row>
    <row r="93" spans="1:9" x14ac:dyDescent="0.25">
      <c r="A93" s="1" t="s">
        <v>91</v>
      </c>
    </row>
    <row r="94" spans="1:9" x14ac:dyDescent="0.25">
      <c r="A94" s="3" t="s">
        <v>59</v>
      </c>
    </row>
    <row r="95" spans="1:9" ht="36" x14ac:dyDescent="0.25">
      <c r="B95" s="26" t="s">
        <v>52</v>
      </c>
      <c r="C95" s="27" t="s">
        <v>53</v>
      </c>
      <c r="D95" s="27" t="s">
        <v>54</v>
      </c>
      <c r="E95" s="27" t="s">
        <v>55</v>
      </c>
      <c r="F95" s="27" t="s">
        <v>56</v>
      </c>
      <c r="G95" s="27" t="s">
        <v>57</v>
      </c>
      <c r="H95" s="28" t="s">
        <v>58</v>
      </c>
      <c r="I95" s="8" t="s">
        <v>61</v>
      </c>
    </row>
    <row r="96" spans="1:9" x14ac:dyDescent="0.25">
      <c r="A96" s="14" t="s">
        <v>44</v>
      </c>
      <c r="B96" s="9">
        <v>88.77</v>
      </c>
      <c r="C96" s="10">
        <v>159.9</v>
      </c>
      <c r="D96" s="10">
        <v>376.56</v>
      </c>
      <c r="E96" s="10">
        <v>535.15</v>
      </c>
      <c r="F96" s="10">
        <v>256.13</v>
      </c>
      <c r="G96" s="10">
        <v>59.17</v>
      </c>
      <c r="H96" s="11">
        <v>51.95</v>
      </c>
      <c r="I96" s="16">
        <f>SUM(B96:H96)</f>
        <v>1527.6300000000003</v>
      </c>
    </row>
    <row r="97" spans="1:9" x14ac:dyDescent="0.25">
      <c r="A97" s="15" t="s">
        <v>45</v>
      </c>
      <c r="B97" s="12">
        <v>7465.32</v>
      </c>
      <c r="C97" s="4">
        <v>10189.51</v>
      </c>
      <c r="D97" s="4">
        <v>22855.9</v>
      </c>
      <c r="E97" s="4">
        <v>33908.730000000003</v>
      </c>
      <c r="F97" s="4">
        <v>17142.38</v>
      </c>
      <c r="G97" s="4">
        <v>4574.9399999999996</v>
      </c>
      <c r="H97" s="13">
        <v>2822.43</v>
      </c>
      <c r="I97" s="17">
        <f t="shared" ref="I97:I104" si="33">SUM(B97:H97)</f>
        <v>98959.21</v>
      </c>
    </row>
    <row r="98" spans="1:9" x14ac:dyDescent="0.25">
      <c r="A98" s="15" t="s">
        <v>46</v>
      </c>
      <c r="B98" s="12">
        <v>26404.62</v>
      </c>
      <c r="C98" s="4">
        <v>25116.44</v>
      </c>
      <c r="D98" s="4">
        <v>47911.41</v>
      </c>
      <c r="E98" s="4">
        <v>48336.62</v>
      </c>
      <c r="F98" s="4">
        <v>25450.82</v>
      </c>
      <c r="G98" s="4">
        <v>9358.4</v>
      </c>
      <c r="H98" s="13">
        <v>6775.12</v>
      </c>
      <c r="I98" s="17">
        <f t="shared" si="33"/>
        <v>189353.43</v>
      </c>
    </row>
    <row r="99" spans="1:9" x14ac:dyDescent="0.25">
      <c r="A99" s="15" t="s">
        <v>47</v>
      </c>
      <c r="B99" s="12">
        <v>23163.38</v>
      </c>
      <c r="C99" s="4">
        <v>24614.89</v>
      </c>
      <c r="D99" s="4">
        <v>54013.279999999999</v>
      </c>
      <c r="E99" s="4">
        <v>64108.95</v>
      </c>
      <c r="F99" s="4">
        <v>27783.61</v>
      </c>
      <c r="G99" s="4">
        <v>6529.63</v>
      </c>
      <c r="H99" s="13">
        <v>2906.43</v>
      </c>
      <c r="I99" s="17">
        <f t="shared" si="33"/>
        <v>203120.16999999998</v>
      </c>
    </row>
    <row r="100" spans="1:9" x14ac:dyDescent="0.25">
      <c r="A100" s="15" t="s">
        <v>48</v>
      </c>
      <c r="B100" s="12">
        <v>41254.04</v>
      </c>
      <c r="C100" s="4">
        <v>40473.449999999997</v>
      </c>
      <c r="D100" s="4">
        <v>88290.97</v>
      </c>
      <c r="E100" s="4">
        <v>104564.4</v>
      </c>
      <c r="F100" s="4">
        <v>40676.97</v>
      </c>
      <c r="G100" s="4">
        <v>8401.31</v>
      </c>
      <c r="H100" s="13">
        <v>3331.47</v>
      </c>
      <c r="I100" s="17">
        <f t="shared" si="33"/>
        <v>326992.60999999993</v>
      </c>
    </row>
    <row r="101" spans="1:9" x14ac:dyDescent="0.25">
      <c r="A101" s="15" t="s">
        <v>49</v>
      </c>
      <c r="B101" s="12">
        <v>46899.33</v>
      </c>
      <c r="C101" s="4">
        <v>55253.63</v>
      </c>
      <c r="D101" s="4">
        <v>125417.49</v>
      </c>
      <c r="E101" s="4">
        <v>181112.43</v>
      </c>
      <c r="F101" s="4">
        <v>79661.34</v>
      </c>
      <c r="G101" s="4">
        <v>15042.31</v>
      </c>
      <c r="H101" s="13">
        <v>5007.54</v>
      </c>
      <c r="I101" s="17">
        <f t="shared" si="33"/>
        <v>508394.06999999995</v>
      </c>
    </row>
    <row r="102" spans="1:9" x14ac:dyDescent="0.25">
      <c r="A102" s="15" t="s">
        <v>50</v>
      </c>
      <c r="B102" s="12">
        <v>23785.279999999999</v>
      </c>
      <c r="C102" s="4">
        <v>39011.72</v>
      </c>
      <c r="D102" s="4">
        <v>101814.09</v>
      </c>
      <c r="E102" s="4">
        <v>140569.32</v>
      </c>
      <c r="F102" s="4">
        <v>64387.67</v>
      </c>
      <c r="G102" s="4">
        <v>15447.23</v>
      </c>
      <c r="H102" s="13">
        <v>7107.78</v>
      </c>
      <c r="I102" s="17">
        <f t="shared" si="33"/>
        <v>392123.09</v>
      </c>
    </row>
    <row r="103" spans="1:9" x14ac:dyDescent="0.25">
      <c r="A103" s="15" t="s">
        <v>51</v>
      </c>
      <c r="B103" s="12">
        <v>58691.67</v>
      </c>
      <c r="C103" s="4">
        <v>35016.07</v>
      </c>
      <c r="D103" s="4">
        <v>56456.46</v>
      </c>
      <c r="E103" s="4">
        <v>66529.31</v>
      </c>
      <c r="F103" s="4">
        <v>28232.959999999999</v>
      </c>
      <c r="G103" s="4">
        <v>6363.12</v>
      </c>
      <c r="H103" s="13">
        <v>2690.87</v>
      </c>
      <c r="I103" s="17">
        <f t="shared" si="33"/>
        <v>253980.45999999996</v>
      </c>
    </row>
    <row r="104" spans="1:9" x14ac:dyDescent="0.25">
      <c r="A104" s="18" t="s">
        <v>62</v>
      </c>
      <c r="B104" s="19">
        <f>SUM(B96:B103)</f>
        <v>227752.41000000003</v>
      </c>
      <c r="C104" s="20">
        <f t="shared" ref="C104" si="34">SUM(C96:C103)</f>
        <v>229835.61000000002</v>
      </c>
      <c r="D104" s="20">
        <f t="shared" ref="D104" si="35">SUM(D96:D103)</f>
        <v>497136.16</v>
      </c>
      <c r="E104" s="20">
        <f t="shared" ref="E104" si="36">SUM(E96:E103)</f>
        <v>639664.91000000015</v>
      </c>
      <c r="F104" s="20">
        <f t="shared" ref="F104" si="37">SUM(F96:F103)</f>
        <v>283591.88</v>
      </c>
      <c r="G104" s="20">
        <f t="shared" ref="G104" si="38">SUM(G96:G103)</f>
        <v>65776.109999999986</v>
      </c>
      <c r="H104" s="21">
        <f t="shared" ref="H104" si="39">SUM(H96:H103)</f>
        <v>30693.589999999997</v>
      </c>
      <c r="I104" s="22">
        <f t="shared" si="33"/>
        <v>1974450.6700000002</v>
      </c>
    </row>
    <row r="105" spans="1:9" x14ac:dyDescent="0.25">
      <c r="A105" s="34" t="s">
        <v>79</v>
      </c>
      <c r="B105" s="33"/>
      <c r="C105" s="33"/>
      <c r="D105" s="33"/>
      <c r="E105" s="33"/>
      <c r="F105" s="33"/>
      <c r="G105" s="33"/>
      <c r="H105" s="33"/>
      <c r="I105" s="33"/>
    </row>
    <row r="106" spans="1:9" x14ac:dyDescent="0.25">
      <c r="A106" s="34" t="s">
        <v>69</v>
      </c>
      <c r="B106" s="33"/>
      <c r="C106" s="33"/>
      <c r="D106" s="33"/>
      <c r="E106" s="33"/>
      <c r="F106" s="33"/>
      <c r="G106" s="33"/>
      <c r="H106" s="33"/>
      <c r="I106" s="33"/>
    </row>
    <row r="107" spans="1:9" x14ac:dyDescent="0.25">
      <c r="A107" s="35" t="s">
        <v>102</v>
      </c>
      <c r="B107" s="33"/>
      <c r="C107" s="33"/>
      <c r="D107" s="33"/>
      <c r="E107" s="33"/>
      <c r="F107" s="33"/>
      <c r="G107" s="33"/>
      <c r="H107" s="33"/>
      <c r="I107" s="33"/>
    </row>
    <row r="109" spans="1:9" x14ac:dyDescent="0.25">
      <c r="A109" s="3" t="s">
        <v>60</v>
      </c>
    </row>
    <row r="110" spans="1:9" ht="36" x14ac:dyDescent="0.25">
      <c r="B110" s="26" t="s">
        <v>52</v>
      </c>
      <c r="C110" s="27" t="s">
        <v>53</v>
      </c>
      <c r="D110" s="27" t="s">
        <v>54</v>
      </c>
      <c r="E110" s="27" t="s">
        <v>55</v>
      </c>
      <c r="F110" s="27" t="s">
        <v>56</v>
      </c>
      <c r="G110" s="27" t="s">
        <v>57</v>
      </c>
      <c r="H110" s="28" t="s">
        <v>58</v>
      </c>
      <c r="I110" s="8" t="s">
        <v>61</v>
      </c>
    </row>
    <row r="111" spans="1:9" x14ac:dyDescent="0.25">
      <c r="A111" s="14" t="s">
        <v>44</v>
      </c>
      <c r="B111" s="9">
        <v>562.49</v>
      </c>
      <c r="C111" s="10">
        <v>1301.94</v>
      </c>
      <c r="D111" s="10">
        <v>3450.68</v>
      </c>
      <c r="E111" s="10">
        <v>4236.91</v>
      </c>
      <c r="F111" s="10">
        <v>2656.82</v>
      </c>
      <c r="G111" s="10">
        <v>1305.23</v>
      </c>
      <c r="H111" s="11">
        <v>835.58</v>
      </c>
      <c r="I111" s="16">
        <f>SUM(B111:H111)</f>
        <v>14349.65</v>
      </c>
    </row>
    <row r="112" spans="1:9" x14ac:dyDescent="0.25">
      <c r="A112" s="15" t="s">
        <v>45</v>
      </c>
      <c r="B112" s="12">
        <v>15297.17</v>
      </c>
      <c r="C112" s="4">
        <v>26777.17</v>
      </c>
      <c r="D112" s="4">
        <v>73578.59</v>
      </c>
      <c r="E112" s="4">
        <v>97290.49</v>
      </c>
      <c r="F112" s="4">
        <v>56100.88</v>
      </c>
      <c r="G112" s="4">
        <v>24148.12</v>
      </c>
      <c r="H112" s="13">
        <v>20452.45</v>
      </c>
      <c r="I112" s="17">
        <f t="shared" ref="I112:I119" si="40">SUM(B112:H112)</f>
        <v>313644.87</v>
      </c>
    </row>
    <row r="113" spans="1:9" x14ac:dyDescent="0.25">
      <c r="A113" s="15" t="s">
        <v>46</v>
      </c>
      <c r="B113" s="12">
        <v>100896.4</v>
      </c>
      <c r="C113" s="4">
        <v>148924.35999999999</v>
      </c>
      <c r="D113" s="4">
        <v>349607.89</v>
      </c>
      <c r="E113" s="4">
        <v>365068.34</v>
      </c>
      <c r="F113" s="4">
        <v>210544.35</v>
      </c>
      <c r="G113" s="4">
        <v>92775.02</v>
      </c>
      <c r="H113" s="13">
        <v>68941.149999999994</v>
      </c>
      <c r="I113" s="17">
        <f t="shared" si="40"/>
        <v>1336757.51</v>
      </c>
    </row>
    <row r="114" spans="1:9" x14ac:dyDescent="0.25">
      <c r="A114" s="15" t="s">
        <v>47</v>
      </c>
      <c r="B114" s="12">
        <v>137013.1</v>
      </c>
      <c r="C114" s="4">
        <v>205505.79</v>
      </c>
      <c r="D114" s="4">
        <v>509726.91</v>
      </c>
      <c r="E114" s="4">
        <v>508781.37</v>
      </c>
      <c r="F114" s="4">
        <v>210857.53</v>
      </c>
      <c r="G114" s="4">
        <v>53960.89</v>
      </c>
      <c r="H114" s="13">
        <v>23230.84</v>
      </c>
      <c r="I114" s="17">
        <f t="shared" si="40"/>
        <v>1649076.43</v>
      </c>
    </row>
    <row r="115" spans="1:9" x14ac:dyDescent="0.25">
      <c r="A115" s="15" t="s">
        <v>48</v>
      </c>
      <c r="B115" s="12">
        <v>152356.82</v>
      </c>
      <c r="C115" s="4">
        <v>220844.79999999999</v>
      </c>
      <c r="D115" s="4">
        <v>527707.4</v>
      </c>
      <c r="E115" s="4">
        <v>558247.14</v>
      </c>
      <c r="F115" s="4">
        <v>204649.94</v>
      </c>
      <c r="G115" s="4">
        <v>41651.75</v>
      </c>
      <c r="H115" s="13">
        <v>13495.87</v>
      </c>
      <c r="I115" s="17">
        <f t="shared" si="40"/>
        <v>1718953.7200000002</v>
      </c>
    </row>
    <row r="116" spans="1:9" x14ac:dyDescent="0.25">
      <c r="A116" s="15" t="s">
        <v>49</v>
      </c>
      <c r="B116" s="12">
        <v>106736.2</v>
      </c>
      <c r="C116" s="4">
        <v>178852.44</v>
      </c>
      <c r="D116" s="4">
        <v>426308.85</v>
      </c>
      <c r="E116" s="4">
        <v>492612.19</v>
      </c>
      <c r="F116" s="4">
        <v>195209.96</v>
      </c>
      <c r="G116" s="4">
        <v>42215.76</v>
      </c>
      <c r="H116" s="13">
        <v>14905.46</v>
      </c>
      <c r="I116" s="17">
        <f t="shared" si="40"/>
        <v>1456840.8599999999</v>
      </c>
    </row>
    <row r="117" spans="1:9" x14ac:dyDescent="0.25">
      <c r="A117" s="15" t="s">
        <v>50</v>
      </c>
      <c r="B117" s="12">
        <v>81498.710000000006</v>
      </c>
      <c r="C117" s="4">
        <v>216688.55</v>
      </c>
      <c r="D117" s="4">
        <v>665702.26</v>
      </c>
      <c r="E117" s="4">
        <v>887168.86</v>
      </c>
      <c r="F117" s="4">
        <v>431110.95</v>
      </c>
      <c r="G117" s="4">
        <v>135924.82</v>
      </c>
      <c r="H117" s="13">
        <v>76508.45</v>
      </c>
      <c r="I117" s="17">
        <f t="shared" si="40"/>
        <v>2494602.6</v>
      </c>
    </row>
    <row r="118" spans="1:9" x14ac:dyDescent="0.25">
      <c r="A118" s="15" t="s">
        <v>51</v>
      </c>
      <c r="B118" s="12">
        <v>315955.65999999997</v>
      </c>
      <c r="C118" s="4">
        <v>170543.84</v>
      </c>
      <c r="D118" s="4">
        <v>225969.99</v>
      </c>
      <c r="E118" s="4">
        <v>195893.23</v>
      </c>
      <c r="F118" s="4">
        <v>72172.009999999995</v>
      </c>
      <c r="G118" s="4">
        <v>19058.14</v>
      </c>
      <c r="H118" s="13">
        <v>10393.68</v>
      </c>
      <c r="I118" s="17">
        <f t="shared" si="40"/>
        <v>1009986.55</v>
      </c>
    </row>
    <row r="119" spans="1:9" x14ac:dyDescent="0.25">
      <c r="A119" s="18" t="s">
        <v>62</v>
      </c>
      <c r="B119" s="19">
        <f>SUM(B111:B118)</f>
        <v>910316.55</v>
      </c>
      <c r="C119" s="20">
        <f t="shared" ref="C119" si="41">SUM(C111:C118)</f>
        <v>1169438.8900000001</v>
      </c>
      <c r="D119" s="20">
        <f t="shared" ref="D119" si="42">SUM(D111:D118)</f>
        <v>2782052.5700000003</v>
      </c>
      <c r="E119" s="20">
        <f t="shared" ref="E119" si="43">SUM(E111:E118)</f>
        <v>3109298.53</v>
      </c>
      <c r="F119" s="20">
        <f t="shared" ref="F119" si="44">SUM(F111:F118)</f>
        <v>1383302.44</v>
      </c>
      <c r="G119" s="20">
        <f t="shared" ref="G119" si="45">SUM(G111:G118)</f>
        <v>411039.73000000004</v>
      </c>
      <c r="H119" s="21">
        <f t="shared" ref="H119" si="46">SUM(H111:H118)</f>
        <v>228763.47999999998</v>
      </c>
      <c r="I119" s="22">
        <f t="shared" si="40"/>
        <v>9994212.1900000013</v>
      </c>
    </row>
    <row r="120" spans="1:9" x14ac:dyDescent="0.25">
      <c r="A120" s="34" t="s">
        <v>80</v>
      </c>
      <c r="B120" s="33"/>
      <c r="C120" s="33"/>
      <c r="D120" s="33"/>
      <c r="E120" s="33"/>
      <c r="F120" s="33"/>
      <c r="G120" s="33"/>
      <c r="H120" s="33"/>
      <c r="I120" s="33"/>
    </row>
    <row r="121" spans="1:9" x14ac:dyDescent="0.25">
      <c r="A121" s="34" t="s">
        <v>69</v>
      </c>
      <c r="B121" s="33"/>
      <c r="C121" s="33"/>
      <c r="D121" s="33"/>
      <c r="E121" s="33"/>
      <c r="F121" s="33"/>
      <c r="G121" s="33"/>
      <c r="H121" s="33"/>
      <c r="I121" s="33"/>
    </row>
    <row r="122" spans="1:9" x14ac:dyDescent="0.25">
      <c r="A122" s="35" t="s">
        <v>102</v>
      </c>
      <c r="B122" s="33"/>
      <c r="C122" s="33"/>
      <c r="D122" s="33"/>
      <c r="E122" s="33"/>
      <c r="F122" s="33"/>
      <c r="G122" s="33"/>
      <c r="H122" s="33"/>
      <c r="I122" s="33"/>
    </row>
    <row r="124" spans="1:9" x14ac:dyDescent="0.25">
      <c r="A124" s="3" t="s">
        <v>63</v>
      </c>
    </row>
    <row r="125" spans="1:9" ht="36" x14ac:dyDescent="0.25">
      <c r="B125" s="26" t="s">
        <v>52</v>
      </c>
      <c r="C125" s="27" t="s">
        <v>53</v>
      </c>
      <c r="D125" s="27" t="s">
        <v>54</v>
      </c>
      <c r="E125" s="27" t="s">
        <v>55</v>
      </c>
      <c r="F125" s="27" t="s">
        <v>56</v>
      </c>
      <c r="G125" s="27" t="s">
        <v>57</v>
      </c>
      <c r="H125" s="28" t="s">
        <v>58</v>
      </c>
      <c r="I125" s="8" t="s">
        <v>61</v>
      </c>
    </row>
    <row r="126" spans="1:9" x14ac:dyDescent="0.25">
      <c r="A126" s="14" t="s">
        <v>44</v>
      </c>
      <c r="B126" s="9">
        <f>B96+B111</f>
        <v>651.26</v>
      </c>
      <c r="C126" s="10">
        <f t="shared" ref="C126:I126" si="47">C96+C111</f>
        <v>1461.8400000000001</v>
      </c>
      <c r="D126" s="10">
        <f t="shared" si="47"/>
        <v>3827.24</v>
      </c>
      <c r="E126" s="10">
        <f t="shared" si="47"/>
        <v>4772.0599999999995</v>
      </c>
      <c r="F126" s="10">
        <f t="shared" si="47"/>
        <v>2912.9500000000003</v>
      </c>
      <c r="G126" s="10">
        <f t="shared" si="47"/>
        <v>1364.4</v>
      </c>
      <c r="H126" s="11">
        <f t="shared" si="47"/>
        <v>887.53000000000009</v>
      </c>
      <c r="I126" s="16">
        <f t="shared" si="47"/>
        <v>15877.28</v>
      </c>
    </row>
    <row r="127" spans="1:9" x14ac:dyDescent="0.25">
      <c r="A127" s="15" t="s">
        <v>45</v>
      </c>
      <c r="B127" s="12">
        <f>B97+B112</f>
        <v>22762.489999999998</v>
      </c>
      <c r="C127" s="4">
        <f t="shared" ref="C127:I129" si="48">C97+C112</f>
        <v>36966.68</v>
      </c>
      <c r="D127" s="4">
        <f t="shared" si="48"/>
        <v>96434.489999999991</v>
      </c>
      <c r="E127" s="4">
        <f t="shared" si="48"/>
        <v>131199.22</v>
      </c>
      <c r="F127" s="4">
        <f t="shared" si="48"/>
        <v>73243.259999999995</v>
      </c>
      <c r="G127" s="4">
        <f t="shared" si="48"/>
        <v>28723.059999999998</v>
      </c>
      <c r="H127" s="13">
        <f t="shared" si="48"/>
        <v>23274.880000000001</v>
      </c>
      <c r="I127" s="17">
        <f t="shared" si="48"/>
        <v>412604.08</v>
      </c>
    </row>
    <row r="128" spans="1:9" x14ac:dyDescent="0.25">
      <c r="A128" s="15" t="s">
        <v>46</v>
      </c>
      <c r="B128" s="12">
        <f>B98+B113</f>
        <v>127301.01999999999</v>
      </c>
      <c r="C128" s="4">
        <f t="shared" si="48"/>
        <v>174040.8</v>
      </c>
      <c r="D128" s="4">
        <f t="shared" si="48"/>
        <v>397519.30000000005</v>
      </c>
      <c r="E128" s="4">
        <f t="shared" si="48"/>
        <v>413404.96</v>
      </c>
      <c r="F128" s="4">
        <f t="shared" si="48"/>
        <v>235995.17</v>
      </c>
      <c r="G128" s="4">
        <f t="shared" si="48"/>
        <v>102133.42</v>
      </c>
      <c r="H128" s="13">
        <f t="shared" si="48"/>
        <v>75716.26999999999</v>
      </c>
      <c r="I128" s="17">
        <f t="shared" si="48"/>
        <v>1526110.94</v>
      </c>
    </row>
    <row r="129" spans="1:9" x14ac:dyDescent="0.25">
      <c r="A129" s="15" t="s">
        <v>47</v>
      </c>
      <c r="B129" s="12">
        <f>B99+B114</f>
        <v>160176.48000000001</v>
      </c>
      <c r="C129" s="4">
        <f t="shared" si="48"/>
        <v>230120.68</v>
      </c>
      <c r="D129" s="4">
        <f t="shared" si="48"/>
        <v>563740.18999999994</v>
      </c>
      <c r="E129" s="4">
        <f t="shared" si="48"/>
        <v>572890.31999999995</v>
      </c>
      <c r="F129" s="4">
        <f t="shared" si="48"/>
        <v>238641.14</v>
      </c>
      <c r="G129" s="4">
        <f t="shared" si="48"/>
        <v>60490.52</v>
      </c>
      <c r="H129" s="13">
        <f t="shared" si="48"/>
        <v>26137.27</v>
      </c>
      <c r="I129" s="17">
        <f t="shared" si="48"/>
        <v>1852196.5999999999</v>
      </c>
    </row>
    <row r="130" spans="1:9" x14ac:dyDescent="0.25">
      <c r="A130" s="15" t="s">
        <v>48</v>
      </c>
      <c r="B130" s="12">
        <f t="shared" ref="B130:I130" si="49">B100+B115</f>
        <v>193610.86000000002</v>
      </c>
      <c r="C130" s="4">
        <f t="shared" si="49"/>
        <v>261318.25</v>
      </c>
      <c r="D130" s="4">
        <f t="shared" si="49"/>
        <v>615998.37</v>
      </c>
      <c r="E130" s="4">
        <f t="shared" si="49"/>
        <v>662811.54</v>
      </c>
      <c r="F130" s="4">
        <f t="shared" si="49"/>
        <v>245326.91</v>
      </c>
      <c r="G130" s="4">
        <f t="shared" si="49"/>
        <v>50053.06</v>
      </c>
      <c r="H130" s="13">
        <f t="shared" si="49"/>
        <v>16827.34</v>
      </c>
      <c r="I130" s="17">
        <f t="shared" si="49"/>
        <v>2045946.33</v>
      </c>
    </row>
    <row r="131" spans="1:9" x14ac:dyDescent="0.25">
      <c r="A131" s="15" t="s">
        <v>49</v>
      </c>
      <c r="B131" s="12">
        <f t="shared" ref="B131:I131" si="50">B101+B116</f>
        <v>153635.53</v>
      </c>
      <c r="C131" s="4">
        <f t="shared" si="50"/>
        <v>234106.07</v>
      </c>
      <c r="D131" s="4">
        <f t="shared" si="50"/>
        <v>551726.34</v>
      </c>
      <c r="E131" s="4">
        <f t="shared" si="50"/>
        <v>673724.62</v>
      </c>
      <c r="F131" s="4">
        <f t="shared" si="50"/>
        <v>274871.3</v>
      </c>
      <c r="G131" s="4">
        <f t="shared" si="50"/>
        <v>57258.07</v>
      </c>
      <c r="H131" s="13">
        <f t="shared" si="50"/>
        <v>19913</v>
      </c>
      <c r="I131" s="17">
        <f t="shared" si="50"/>
        <v>1965234.9299999997</v>
      </c>
    </row>
    <row r="132" spans="1:9" x14ac:dyDescent="0.25">
      <c r="A132" s="15" t="s">
        <v>50</v>
      </c>
      <c r="B132" s="12">
        <f t="shared" ref="B132:I134" si="51">B102+B117</f>
        <v>105283.99</v>
      </c>
      <c r="C132" s="4">
        <f t="shared" si="51"/>
        <v>255700.27</v>
      </c>
      <c r="D132" s="4">
        <f t="shared" si="51"/>
        <v>767516.35</v>
      </c>
      <c r="E132" s="4">
        <f t="shared" si="51"/>
        <v>1027738.1799999999</v>
      </c>
      <c r="F132" s="4">
        <f t="shared" si="51"/>
        <v>495498.62</v>
      </c>
      <c r="G132" s="4">
        <f t="shared" si="51"/>
        <v>151372.05000000002</v>
      </c>
      <c r="H132" s="13">
        <f t="shared" si="51"/>
        <v>83616.23</v>
      </c>
      <c r="I132" s="17">
        <f t="shared" si="51"/>
        <v>2886725.69</v>
      </c>
    </row>
    <row r="133" spans="1:9" x14ac:dyDescent="0.25">
      <c r="A133" s="15" t="s">
        <v>51</v>
      </c>
      <c r="B133" s="12">
        <f t="shared" si="51"/>
        <v>374647.32999999996</v>
      </c>
      <c r="C133" s="4">
        <f t="shared" si="51"/>
        <v>205559.91</v>
      </c>
      <c r="D133" s="4">
        <f t="shared" si="51"/>
        <v>282426.45</v>
      </c>
      <c r="E133" s="4">
        <f t="shared" si="51"/>
        <v>262422.54000000004</v>
      </c>
      <c r="F133" s="4">
        <f t="shared" si="51"/>
        <v>100404.97</v>
      </c>
      <c r="G133" s="4">
        <f t="shared" si="51"/>
        <v>25421.26</v>
      </c>
      <c r="H133" s="13">
        <f t="shared" si="51"/>
        <v>13084.55</v>
      </c>
      <c r="I133" s="17">
        <f t="shared" si="51"/>
        <v>1263967.01</v>
      </c>
    </row>
    <row r="134" spans="1:9" x14ac:dyDescent="0.25">
      <c r="A134" s="18" t="s">
        <v>62</v>
      </c>
      <c r="B134" s="19">
        <f t="shared" si="51"/>
        <v>1138068.96</v>
      </c>
      <c r="C134" s="20">
        <f t="shared" si="51"/>
        <v>1399274.5000000002</v>
      </c>
      <c r="D134" s="20">
        <f t="shared" si="51"/>
        <v>3279188.7300000004</v>
      </c>
      <c r="E134" s="20">
        <f t="shared" si="51"/>
        <v>3748963.44</v>
      </c>
      <c r="F134" s="20">
        <f t="shared" si="51"/>
        <v>1666894.3199999998</v>
      </c>
      <c r="G134" s="20">
        <f t="shared" si="51"/>
        <v>476815.84</v>
      </c>
      <c r="H134" s="21">
        <f t="shared" si="51"/>
        <v>259457.06999999998</v>
      </c>
      <c r="I134" s="22">
        <f t="shared" si="51"/>
        <v>11968662.860000001</v>
      </c>
    </row>
    <row r="135" spans="1:9" x14ac:dyDescent="0.25">
      <c r="A135" s="34" t="s">
        <v>69</v>
      </c>
      <c r="B135" s="33"/>
      <c r="C135" s="33"/>
      <c r="D135" s="33"/>
      <c r="E135" s="33"/>
      <c r="F135" s="33"/>
      <c r="G135" s="33"/>
      <c r="H135" s="33"/>
      <c r="I135" s="33"/>
    </row>
    <row r="136" spans="1:9" x14ac:dyDescent="0.25">
      <c r="A136" s="35" t="s">
        <v>102</v>
      </c>
      <c r="B136" s="33"/>
      <c r="C136" s="33"/>
      <c r="D136" s="33"/>
      <c r="E136" s="33"/>
      <c r="F136" s="33"/>
      <c r="G136" s="33"/>
      <c r="H136" s="33"/>
      <c r="I136" s="33"/>
    </row>
    <row r="139" spans="1:9" x14ac:dyDescent="0.25">
      <c r="A139" s="1" t="s">
        <v>92</v>
      </c>
    </row>
    <row r="140" spans="1:9" x14ac:dyDescent="0.25">
      <c r="A140" s="3" t="s">
        <v>59</v>
      </c>
    </row>
    <row r="141" spans="1:9" ht="36" x14ac:dyDescent="0.25">
      <c r="B141" s="26" t="s">
        <v>52</v>
      </c>
      <c r="C141" s="27" t="s">
        <v>53</v>
      </c>
      <c r="D141" s="27" t="s">
        <v>54</v>
      </c>
      <c r="E141" s="27" t="s">
        <v>55</v>
      </c>
      <c r="F141" s="27" t="s">
        <v>56</v>
      </c>
      <c r="G141" s="27" t="s">
        <v>57</v>
      </c>
      <c r="H141" s="28" t="s">
        <v>58</v>
      </c>
      <c r="I141" s="8" t="s">
        <v>61</v>
      </c>
    </row>
    <row r="142" spans="1:9" x14ac:dyDescent="0.25">
      <c r="A142" s="14" t="s">
        <v>44</v>
      </c>
      <c r="B142" s="9">
        <v>63.61</v>
      </c>
      <c r="C142" s="10">
        <v>7.14</v>
      </c>
      <c r="D142" s="10">
        <v>37.58</v>
      </c>
      <c r="E142" s="10">
        <v>15.12</v>
      </c>
      <c r="F142" s="10">
        <v>6</v>
      </c>
      <c r="G142" s="10">
        <v>1.07</v>
      </c>
      <c r="H142" s="11">
        <v>9.01</v>
      </c>
      <c r="I142" s="16">
        <f>SUM(B142:H142)</f>
        <v>139.52999999999997</v>
      </c>
    </row>
    <row r="143" spans="1:9" x14ac:dyDescent="0.25">
      <c r="A143" s="15" t="s">
        <v>45</v>
      </c>
      <c r="B143" s="12">
        <v>1303.43</v>
      </c>
      <c r="C143" s="4">
        <v>299.22000000000003</v>
      </c>
      <c r="D143" s="4">
        <v>244.51</v>
      </c>
      <c r="E143" s="4">
        <v>216</v>
      </c>
      <c r="F143" s="4">
        <v>158.41</v>
      </c>
      <c r="G143" s="4">
        <v>44.35</v>
      </c>
      <c r="H143" s="13">
        <v>118.19</v>
      </c>
      <c r="I143" s="17">
        <f t="shared" ref="I143:I150" si="52">SUM(B143:H143)</f>
        <v>2384.1099999999997</v>
      </c>
    </row>
    <row r="144" spans="1:9" x14ac:dyDescent="0.25">
      <c r="A144" s="15" t="s">
        <v>46</v>
      </c>
      <c r="B144" s="12">
        <v>3439.37</v>
      </c>
      <c r="C144" s="4">
        <v>359.61</v>
      </c>
      <c r="D144" s="4">
        <v>257.57</v>
      </c>
      <c r="E144" s="4">
        <v>233.74</v>
      </c>
      <c r="F144" s="4">
        <v>115.13</v>
      </c>
      <c r="G144" s="4">
        <v>43.1</v>
      </c>
      <c r="H144" s="13">
        <v>70.8</v>
      </c>
      <c r="I144" s="17">
        <f t="shared" si="52"/>
        <v>4519.3200000000006</v>
      </c>
    </row>
    <row r="145" spans="1:9" x14ac:dyDescent="0.25">
      <c r="A145" s="15" t="s">
        <v>47</v>
      </c>
      <c r="B145" s="12">
        <v>3253.91</v>
      </c>
      <c r="C145" s="4">
        <v>434.83</v>
      </c>
      <c r="D145" s="4">
        <v>325.58999999999997</v>
      </c>
      <c r="E145" s="4">
        <v>329.38</v>
      </c>
      <c r="F145" s="4">
        <v>212.88</v>
      </c>
      <c r="G145" s="4">
        <v>49.44</v>
      </c>
      <c r="H145" s="13">
        <v>88.95</v>
      </c>
      <c r="I145" s="17">
        <f t="shared" si="52"/>
        <v>4694.9799999999996</v>
      </c>
    </row>
    <row r="146" spans="1:9" x14ac:dyDescent="0.25">
      <c r="A146" s="15" t="s">
        <v>48</v>
      </c>
      <c r="B146" s="12">
        <v>7363.21</v>
      </c>
      <c r="C146" s="4">
        <v>986.99</v>
      </c>
      <c r="D146" s="4">
        <v>791.53</v>
      </c>
      <c r="E146" s="4">
        <v>563.25</v>
      </c>
      <c r="F146" s="4">
        <v>321.31</v>
      </c>
      <c r="G146" s="4">
        <v>88.3</v>
      </c>
      <c r="H146" s="13">
        <v>104.02</v>
      </c>
      <c r="I146" s="17">
        <f t="shared" si="52"/>
        <v>10218.61</v>
      </c>
    </row>
    <row r="147" spans="1:9" x14ac:dyDescent="0.25">
      <c r="A147" s="15" t="s">
        <v>49</v>
      </c>
      <c r="B147" s="12">
        <v>6493.78</v>
      </c>
      <c r="C147" s="4">
        <v>1157.96</v>
      </c>
      <c r="D147" s="4">
        <v>1022.16</v>
      </c>
      <c r="E147" s="4">
        <v>1055.57</v>
      </c>
      <c r="F147" s="4">
        <v>635.24</v>
      </c>
      <c r="G147" s="4">
        <v>166.72</v>
      </c>
      <c r="H147" s="13">
        <v>170.71</v>
      </c>
      <c r="I147" s="17">
        <f t="shared" si="52"/>
        <v>10702.139999999998</v>
      </c>
    </row>
    <row r="148" spans="1:9" x14ac:dyDescent="0.25">
      <c r="A148" s="15" t="s">
        <v>50</v>
      </c>
      <c r="B148" s="12">
        <v>4755.5200000000004</v>
      </c>
      <c r="C148" s="4">
        <v>2735.26</v>
      </c>
      <c r="D148" s="4">
        <v>1011.38</v>
      </c>
      <c r="E148" s="4">
        <v>714.22</v>
      </c>
      <c r="F148" s="4">
        <v>383.03</v>
      </c>
      <c r="G148" s="4">
        <v>133.27000000000001</v>
      </c>
      <c r="H148" s="13">
        <v>178.78</v>
      </c>
      <c r="I148" s="17">
        <f t="shared" si="52"/>
        <v>9911.4600000000009</v>
      </c>
    </row>
    <row r="149" spans="1:9" x14ac:dyDescent="0.25">
      <c r="A149" s="15" t="s">
        <v>51</v>
      </c>
      <c r="B149" s="12">
        <v>11403.23</v>
      </c>
      <c r="C149" s="4">
        <v>1275.9000000000001</v>
      </c>
      <c r="D149" s="4">
        <v>727.08</v>
      </c>
      <c r="E149" s="4">
        <v>690.12</v>
      </c>
      <c r="F149" s="4">
        <v>327.52</v>
      </c>
      <c r="G149" s="4">
        <v>141.02000000000001</v>
      </c>
      <c r="H149" s="13">
        <v>213.2</v>
      </c>
      <c r="I149" s="17">
        <f t="shared" si="52"/>
        <v>14778.070000000002</v>
      </c>
    </row>
    <row r="150" spans="1:9" x14ac:dyDescent="0.25">
      <c r="A150" s="18" t="s">
        <v>62</v>
      </c>
      <c r="B150" s="19">
        <f>SUM(B142:B149)</f>
        <v>38076.06</v>
      </c>
      <c r="C150" s="20">
        <f t="shared" ref="C150" si="53">SUM(C142:C149)</f>
        <v>7256.91</v>
      </c>
      <c r="D150" s="20">
        <f t="shared" ref="D150" si="54">SUM(D142:D149)</f>
        <v>4417.4000000000005</v>
      </c>
      <c r="E150" s="20">
        <f t="shared" ref="E150" si="55">SUM(E142:E149)</f>
        <v>3817.3999999999996</v>
      </c>
      <c r="F150" s="20">
        <f t="shared" ref="F150" si="56">SUM(F142:F149)</f>
        <v>2159.52</v>
      </c>
      <c r="G150" s="20">
        <f t="shared" ref="G150" si="57">SUM(G142:G149)</f>
        <v>667.27</v>
      </c>
      <c r="H150" s="21">
        <f t="shared" ref="H150" si="58">SUM(H142:H149)</f>
        <v>953.65999999999985</v>
      </c>
      <c r="I150" s="22">
        <f t="shared" si="52"/>
        <v>57348.22</v>
      </c>
    </row>
    <row r="151" spans="1:9" x14ac:dyDescent="0.25">
      <c r="A151" s="34" t="s">
        <v>79</v>
      </c>
      <c r="B151" s="33"/>
      <c r="C151" s="33"/>
      <c r="D151" s="33"/>
      <c r="E151" s="33"/>
      <c r="F151" s="33"/>
      <c r="G151" s="33"/>
      <c r="H151" s="33"/>
      <c r="I151" s="33"/>
    </row>
    <row r="152" spans="1:9" x14ac:dyDescent="0.25">
      <c r="A152" s="34" t="s">
        <v>69</v>
      </c>
      <c r="B152" s="33"/>
      <c r="C152" s="33"/>
      <c r="D152" s="33"/>
      <c r="E152" s="33"/>
      <c r="F152" s="33"/>
      <c r="G152" s="33"/>
      <c r="H152" s="33"/>
      <c r="I152" s="33"/>
    </row>
    <row r="153" spans="1:9" x14ac:dyDescent="0.25">
      <c r="A153" s="35" t="s">
        <v>102</v>
      </c>
      <c r="B153" s="33"/>
      <c r="C153" s="33"/>
      <c r="D153" s="33"/>
      <c r="E153" s="33"/>
      <c r="F153" s="33"/>
      <c r="G153" s="33"/>
      <c r="H153" s="33"/>
      <c r="I153" s="33"/>
    </row>
    <row r="155" spans="1:9" x14ac:dyDescent="0.25">
      <c r="A155" s="3" t="s">
        <v>60</v>
      </c>
    </row>
    <row r="156" spans="1:9" ht="36" x14ac:dyDescent="0.25">
      <c r="B156" s="26" t="s">
        <v>52</v>
      </c>
      <c r="C156" s="27" t="s">
        <v>53</v>
      </c>
      <c r="D156" s="27" t="s">
        <v>54</v>
      </c>
      <c r="E156" s="27" t="s">
        <v>55</v>
      </c>
      <c r="F156" s="27" t="s">
        <v>56</v>
      </c>
      <c r="G156" s="27" t="s">
        <v>57</v>
      </c>
      <c r="H156" s="28" t="s">
        <v>58</v>
      </c>
      <c r="I156" s="8" t="s">
        <v>61</v>
      </c>
    </row>
    <row r="157" spans="1:9" x14ac:dyDescent="0.25">
      <c r="A157" s="14" t="s">
        <v>44</v>
      </c>
      <c r="B157" s="9">
        <v>678.4</v>
      </c>
      <c r="C157" s="10">
        <v>438.9</v>
      </c>
      <c r="D157" s="10">
        <v>255.14</v>
      </c>
      <c r="E157" s="10">
        <v>122.98</v>
      </c>
      <c r="F157" s="10">
        <v>102.23</v>
      </c>
      <c r="G157" s="10">
        <v>60.59</v>
      </c>
      <c r="H157" s="11">
        <v>87.94</v>
      </c>
      <c r="I157" s="16">
        <f>SUM(B157:H157)</f>
        <v>1746.18</v>
      </c>
    </row>
    <row r="158" spans="1:9" x14ac:dyDescent="0.25">
      <c r="A158" s="15" t="s">
        <v>45</v>
      </c>
      <c r="B158" s="12">
        <v>3246.75</v>
      </c>
      <c r="C158" s="4">
        <v>1429.6</v>
      </c>
      <c r="D158" s="4">
        <v>1112.6300000000001</v>
      </c>
      <c r="E158" s="4">
        <v>605.49</v>
      </c>
      <c r="F158" s="4">
        <v>455.6</v>
      </c>
      <c r="G158" s="4">
        <v>159.9</v>
      </c>
      <c r="H158" s="13">
        <v>348.41</v>
      </c>
      <c r="I158" s="17">
        <f t="shared" ref="I158:I165" si="59">SUM(B158:H158)</f>
        <v>7358.38</v>
      </c>
    </row>
    <row r="159" spans="1:9" x14ac:dyDescent="0.25">
      <c r="A159" s="15" t="s">
        <v>46</v>
      </c>
      <c r="B159" s="12">
        <v>3991.42</v>
      </c>
      <c r="C159" s="4">
        <v>964.56</v>
      </c>
      <c r="D159" s="4">
        <v>681.71</v>
      </c>
      <c r="E159" s="4">
        <v>557.13</v>
      </c>
      <c r="F159" s="4">
        <v>372.86</v>
      </c>
      <c r="G159" s="4">
        <v>190</v>
      </c>
      <c r="H159" s="13">
        <v>303.79000000000002</v>
      </c>
      <c r="I159" s="17">
        <f t="shared" si="59"/>
        <v>7061.4699999999993</v>
      </c>
    </row>
    <row r="160" spans="1:9" x14ac:dyDescent="0.25">
      <c r="A160" s="15" t="s">
        <v>47</v>
      </c>
      <c r="B160" s="12">
        <v>7362.39</v>
      </c>
      <c r="C160" s="4">
        <v>2153.69</v>
      </c>
      <c r="D160" s="4">
        <v>1581.13</v>
      </c>
      <c r="E160" s="4">
        <v>1113.72</v>
      </c>
      <c r="F160" s="4">
        <v>651.70000000000005</v>
      </c>
      <c r="G160" s="4">
        <v>355.68</v>
      </c>
      <c r="H160" s="13">
        <v>264.41000000000003</v>
      </c>
      <c r="I160" s="17">
        <f t="shared" si="59"/>
        <v>13482.72</v>
      </c>
    </row>
    <row r="161" spans="1:9" x14ac:dyDescent="0.25">
      <c r="A161" s="15" t="s">
        <v>48</v>
      </c>
      <c r="B161" s="12">
        <v>11440.25</v>
      </c>
      <c r="C161" s="4">
        <v>2691.83</v>
      </c>
      <c r="D161" s="4">
        <v>2141.4699999999998</v>
      </c>
      <c r="E161" s="4">
        <v>1992.52</v>
      </c>
      <c r="F161" s="4">
        <v>895.54</v>
      </c>
      <c r="G161" s="4">
        <v>274.89</v>
      </c>
      <c r="H161" s="13">
        <v>260.27999999999997</v>
      </c>
      <c r="I161" s="17">
        <f t="shared" si="59"/>
        <v>19696.78</v>
      </c>
    </row>
    <row r="162" spans="1:9" x14ac:dyDescent="0.25">
      <c r="A162" s="15" t="s">
        <v>49</v>
      </c>
      <c r="B162" s="12">
        <v>12919.71</v>
      </c>
      <c r="C162" s="4">
        <v>4315.28</v>
      </c>
      <c r="D162" s="4">
        <v>3451.11</v>
      </c>
      <c r="E162" s="4">
        <v>2561.2600000000002</v>
      </c>
      <c r="F162" s="4">
        <v>1467.46</v>
      </c>
      <c r="G162" s="4">
        <v>579.64</v>
      </c>
      <c r="H162" s="13">
        <v>444.12</v>
      </c>
      <c r="I162" s="17">
        <f t="shared" si="59"/>
        <v>25738.579999999998</v>
      </c>
    </row>
    <row r="163" spans="1:9" x14ac:dyDescent="0.25">
      <c r="A163" s="15" t="s">
        <v>50</v>
      </c>
      <c r="B163" s="12">
        <v>20535.36</v>
      </c>
      <c r="C163" s="4">
        <v>34765.589999999997</v>
      </c>
      <c r="D163" s="4">
        <v>10095.36</v>
      </c>
      <c r="E163" s="4">
        <v>4292.68</v>
      </c>
      <c r="F163" s="4">
        <v>2373.58</v>
      </c>
      <c r="G163" s="4">
        <v>1005</v>
      </c>
      <c r="H163" s="13">
        <v>1130.7</v>
      </c>
      <c r="I163" s="17">
        <f t="shared" si="59"/>
        <v>74198.26999999999</v>
      </c>
    </row>
    <row r="164" spans="1:9" x14ac:dyDescent="0.25">
      <c r="A164" s="15" t="s">
        <v>51</v>
      </c>
      <c r="B164" s="12">
        <v>22005.360000000001</v>
      </c>
      <c r="C164" s="4">
        <v>4356.12</v>
      </c>
      <c r="D164" s="4">
        <v>2184.5700000000002</v>
      </c>
      <c r="E164" s="4">
        <v>1405.5</v>
      </c>
      <c r="F164" s="4">
        <v>748.85</v>
      </c>
      <c r="G164" s="4">
        <v>268.86</v>
      </c>
      <c r="H164" s="13">
        <v>346.92</v>
      </c>
      <c r="I164" s="17">
        <f t="shared" si="59"/>
        <v>31316.179999999997</v>
      </c>
    </row>
    <row r="165" spans="1:9" x14ac:dyDescent="0.25">
      <c r="A165" s="18" t="s">
        <v>62</v>
      </c>
      <c r="B165" s="19">
        <f>SUM(B157:B164)</f>
        <v>82179.64</v>
      </c>
      <c r="C165" s="20">
        <f t="shared" ref="C165" si="60">SUM(C157:C164)</f>
        <v>51115.57</v>
      </c>
      <c r="D165" s="20">
        <f t="shared" ref="D165" si="61">SUM(D157:D164)</f>
        <v>21503.120000000003</v>
      </c>
      <c r="E165" s="20">
        <f t="shared" ref="E165" si="62">SUM(E157:E164)</f>
        <v>12651.28</v>
      </c>
      <c r="F165" s="20">
        <f t="shared" ref="F165" si="63">SUM(F157:F164)</f>
        <v>7067.8200000000006</v>
      </c>
      <c r="G165" s="20">
        <f t="shared" ref="G165" si="64">SUM(G157:G164)</f>
        <v>2894.56</v>
      </c>
      <c r="H165" s="21">
        <f t="shared" ref="H165" si="65">SUM(H157:H164)</f>
        <v>3186.5700000000006</v>
      </c>
      <c r="I165" s="22">
        <f t="shared" si="59"/>
        <v>180598.56</v>
      </c>
    </row>
    <row r="166" spans="1:9" x14ac:dyDescent="0.25">
      <c r="A166" s="34" t="s">
        <v>80</v>
      </c>
      <c r="B166" s="33"/>
      <c r="C166" s="33"/>
      <c r="D166" s="33"/>
      <c r="E166" s="33"/>
      <c r="F166" s="33"/>
      <c r="G166" s="33"/>
      <c r="H166" s="33"/>
      <c r="I166" s="33"/>
    </row>
    <row r="167" spans="1:9" x14ac:dyDescent="0.25">
      <c r="A167" s="34" t="s">
        <v>69</v>
      </c>
      <c r="B167" s="33"/>
      <c r="C167" s="33"/>
      <c r="D167" s="33"/>
      <c r="E167" s="33"/>
      <c r="F167" s="33"/>
      <c r="G167" s="33"/>
      <c r="H167" s="33"/>
      <c r="I167" s="33"/>
    </row>
    <row r="168" spans="1:9" x14ac:dyDescent="0.25">
      <c r="A168" s="35" t="s">
        <v>102</v>
      </c>
      <c r="B168" s="33"/>
      <c r="C168" s="33"/>
      <c r="D168" s="33"/>
      <c r="E168" s="33"/>
      <c r="F168" s="33"/>
      <c r="G168" s="33"/>
      <c r="H168" s="33"/>
      <c r="I168" s="33"/>
    </row>
    <row r="170" spans="1:9" x14ac:dyDescent="0.25">
      <c r="A170" s="3" t="s">
        <v>63</v>
      </c>
    </row>
    <row r="171" spans="1:9" ht="36" x14ac:dyDescent="0.25">
      <c r="B171" s="26" t="s">
        <v>52</v>
      </c>
      <c r="C171" s="27" t="s">
        <v>53</v>
      </c>
      <c r="D171" s="27" t="s">
        <v>54</v>
      </c>
      <c r="E171" s="27" t="s">
        <v>55</v>
      </c>
      <c r="F171" s="27" t="s">
        <v>56</v>
      </c>
      <c r="G171" s="27" t="s">
        <v>57</v>
      </c>
      <c r="H171" s="28" t="s">
        <v>58</v>
      </c>
      <c r="I171" s="8" t="s">
        <v>61</v>
      </c>
    </row>
    <row r="172" spans="1:9" x14ac:dyDescent="0.25">
      <c r="A172" s="14" t="s">
        <v>44</v>
      </c>
      <c r="B172" s="9">
        <f>B142+B157</f>
        <v>742.01</v>
      </c>
      <c r="C172" s="10">
        <f t="shared" ref="C172:I172" si="66">C142+C157</f>
        <v>446.03999999999996</v>
      </c>
      <c r="D172" s="10">
        <f t="shared" si="66"/>
        <v>292.71999999999997</v>
      </c>
      <c r="E172" s="10">
        <f t="shared" si="66"/>
        <v>138.1</v>
      </c>
      <c r="F172" s="10">
        <f t="shared" si="66"/>
        <v>108.23</v>
      </c>
      <c r="G172" s="10">
        <f t="shared" si="66"/>
        <v>61.660000000000004</v>
      </c>
      <c r="H172" s="11">
        <f t="shared" si="66"/>
        <v>96.95</v>
      </c>
      <c r="I172" s="16">
        <f t="shared" si="66"/>
        <v>1885.71</v>
      </c>
    </row>
    <row r="173" spans="1:9" x14ac:dyDescent="0.25">
      <c r="A173" s="15" t="s">
        <v>45</v>
      </c>
      <c r="B173" s="12">
        <f>B143+B158</f>
        <v>4550.18</v>
      </c>
      <c r="C173" s="4">
        <f t="shared" ref="C173:I175" si="67">C143+C158</f>
        <v>1728.82</v>
      </c>
      <c r="D173" s="4">
        <f t="shared" si="67"/>
        <v>1357.14</v>
      </c>
      <c r="E173" s="4">
        <f t="shared" si="67"/>
        <v>821.49</v>
      </c>
      <c r="F173" s="4">
        <f t="shared" si="67"/>
        <v>614.01</v>
      </c>
      <c r="G173" s="4">
        <f t="shared" si="67"/>
        <v>204.25</v>
      </c>
      <c r="H173" s="13">
        <f t="shared" si="67"/>
        <v>466.6</v>
      </c>
      <c r="I173" s="17">
        <f t="shared" si="67"/>
        <v>9742.49</v>
      </c>
    </row>
    <row r="174" spans="1:9" x14ac:dyDescent="0.25">
      <c r="A174" s="15" t="s">
        <v>46</v>
      </c>
      <c r="B174" s="12">
        <f>B144+B159</f>
        <v>7430.79</v>
      </c>
      <c r="C174" s="4">
        <f t="shared" si="67"/>
        <v>1324.17</v>
      </c>
      <c r="D174" s="4">
        <f t="shared" si="67"/>
        <v>939.28</v>
      </c>
      <c r="E174" s="4">
        <f t="shared" si="67"/>
        <v>790.87</v>
      </c>
      <c r="F174" s="4">
        <f t="shared" si="67"/>
        <v>487.99</v>
      </c>
      <c r="G174" s="4">
        <f t="shared" si="67"/>
        <v>233.1</v>
      </c>
      <c r="H174" s="13">
        <f t="shared" si="67"/>
        <v>374.59000000000003</v>
      </c>
      <c r="I174" s="17">
        <f t="shared" si="67"/>
        <v>11580.79</v>
      </c>
    </row>
    <row r="175" spans="1:9" x14ac:dyDescent="0.25">
      <c r="A175" s="15" t="s">
        <v>47</v>
      </c>
      <c r="B175" s="12">
        <f>B145+B160</f>
        <v>10616.3</v>
      </c>
      <c r="C175" s="4">
        <f t="shared" si="67"/>
        <v>2588.52</v>
      </c>
      <c r="D175" s="4">
        <f t="shared" si="67"/>
        <v>1906.72</v>
      </c>
      <c r="E175" s="4">
        <f t="shared" si="67"/>
        <v>1443.1</v>
      </c>
      <c r="F175" s="4">
        <f t="shared" si="67"/>
        <v>864.58</v>
      </c>
      <c r="G175" s="4">
        <f t="shared" si="67"/>
        <v>405.12</v>
      </c>
      <c r="H175" s="13">
        <f t="shared" si="67"/>
        <v>353.36</v>
      </c>
      <c r="I175" s="17">
        <f t="shared" si="67"/>
        <v>18177.699999999997</v>
      </c>
    </row>
    <row r="176" spans="1:9" x14ac:dyDescent="0.25">
      <c r="A176" s="15" t="s">
        <v>48</v>
      </c>
      <c r="B176" s="12">
        <f t="shared" ref="B176:I176" si="68">B146+B161</f>
        <v>18803.46</v>
      </c>
      <c r="C176" s="4">
        <f t="shared" si="68"/>
        <v>3678.8199999999997</v>
      </c>
      <c r="D176" s="4">
        <f t="shared" si="68"/>
        <v>2933</v>
      </c>
      <c r="E176" s="4">
        <f t="shared" si="68"/>
        <v>2555.77</v>
      </c>
      <c r="F176" s="4">
        <f t="shared" si="68"/>
        <v>1216.8499999999999</v>
      </c>
      <c r="G176" s="4">
        <f t="shared" si="68"/>
        <v>363.19</v>
      </c>
      <c r="H176" s="13">
        <f t="shared" si="68"/>
        <v>364.29999999999995</v>
      </c>
      <c r="I176" s="17">
        <f t="shared" si="68"/>
        <v>29915.39</v>
      </c>
    </row>
    <row r="177" spans="1:9" x14ac:dyDescent="0.25">
      <c r="A177" s="15" t="s">
        <v>49</v>
      </c>
      <c r="B177" s="12">
        <f t="shared" ref="B177:I177" si="69">B147+B162</f>
        <v>19413.489999999998</v>
      </c>
      <c r="C177" s="4">
        <f t="shared" si="69"/>
        <v>5473.24</v>
      </c>
      <c r="D177" s="4">
        <f t="shared" si="69"/>
        <v>4473.2700000000004</v>
      </c>
      <c r="E177" s="4">
        <f t="shared" si="69"/>
        <v>3616.83</v>
      </c>
      <c r="F177" s="4">
        <f t="shared" si="69"/>
        <v>2102.6999999999998</v>
      </c>
      <c r="G177" s="4">
        <f t="shared" si="69"/>
        <v>746.36</v>
      </c>
      <c r="H177" s="13">
        <f t="shared" si="69"/>
        <v>614.83000000000004</v>
      </c>
      <c r="I177" s="17">
        <f t="shared" si="69"/>
        <v>36440.719999999994</v>
      </c>
    </row>
    <row r="178" spans="1:9" x14ac:dyDescent="0.25">
      <c r="A178" s="15" t="s">
        <v>50</v>
      </c>
      <c r="B178" s="12">
        <f t="shared" ref="B178:I180" si="70">B148+B163</f>
        <v>25290.880000000001</v>
      </c>
      <c r="C178" s="4">
        <f t="shared" si="70"/>
        <v>37500.85</v>
      </c>
      <c r="D178" s="4">
        <f t="shared" si="70"/>
        <v>11106.74</v>
      </c>
      <c r="E178" s="4">
        <f t="shared" si="70"/>
        <v>5006.9000000000005</v>
      </c>
      <c r="F178" s="4">
        <f t="shared" si="70"/>
        <v>2756.6099999999997</v>
      </c>
      <c r="G178" s="4">
        <f t="shared" si="70"/>
        <v>1138.27</v>
      </c>
      <c r="H178" s="13">
        <f t="shared" si="70"/>
        <v>1309.48</v>
      </c>
      <c r="I178" s="17">
        <f t="shared" si="70"/>
        <v>84109.73</v>
      </c>
    </row>
    <row r="179" spans="1:9" x14ac:dyDescent="0.25">
      <c r="A179" s="15" t="s">
        <v>51</v>
      </c>
      <c r="B179" s="12">
        <f t="shared" si="70"/>
        <v>33408.589999999997</v>
      </c>
      <c r="C179" s="4">
        <f t="shared" si="70"/>
        <v>5632.02</v>
      </c>
      <c r="D179" s="4">
        <f t="shared" si="70"/>
        <v>2911.65</v>
      </c>
      <c r="E179" s="4">
        <f t="shared" si="70"/>
        <v>2095.62</v>
      </c>
      <c r="F179" s="4">
        <f t="shared" si="70"/>
        <v>1076.3699999999999</v>
      </c>
      <c r="G179" s="4">
        <f t="shared" si="70"/>
        <v>409.88</v>
      </c>
      <c r="H179" s="13">
        <f t="shared" si="70"/>
        <v>560.12</v>
      </c>
      <c r="I179" s="17">
        <f t="shared" si="70"/>
        <v>46094.25</v>
      </c>
    </row>
    <row r="180" spans="1:9" x14ac:dyDescent="0.25">
      <c r="A180" s="18" t="s">
        <v>62</v>
      </c>
      <c r="B180" s="19">
        <f t="shared" si="70"/>
        <v>120255.7</v>
      </c>
      <c r="C180" s="20">
        <f t="shared" si="70"/>
        <v>58372.479999999996</v>
      </c>
      <c r="D180" s="20">
        <f t="shared" si="70"/>
        <v>25920.520000000004</v>
      </c>
      <c r="E180" s="20">
        <f t="shared" si="70"/>
        <v>16468.68</v>
      </c>
      <c r="F180" s="20">
        <f t="shared" si="70"/>
        <v>9227.34</v>
      </c>
      <c r="G180" s="20">
        <f t="shared" si="70"/>
        <v>3561.83</v>
      </c>
      <c r="H180" s="21">
        <f t="shared" si="70"/>
        <v>4140.2300000000005</v>
      </c>
      <c r="I180" s="22">
        <f t="shared" si="70"/>
        <v>237946.78</v>
      </c>
    </row>
    <row r="181" spans="1:9" x14ac:dyDescent="0.25">
      <c r="A181" s="34" t="s">
        <v>69</v>
      </c>
    </row>
    <row r="182" spans="1:9" x14ac:dyDescent="0.25">
      <c r="A182" s="35" t="s">
        <v>102</v>
      </c>
    </row>
  </sheetData>
  <pageMargins left="0.25" right="0.25" top="0.75" bottom="0.75" header="0.3" footer="0.3"/>
  <pageSetup paperSize="9" scale="6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6"/>
  <sheetViews>
    <sheetView workbookViewId="0"/>
  </sheetViews>
  <sheetFormatPr baseColWidth="10" defaultRowHeight="15" x14ac:dyDescent="0.25"/>
  <cols>
    <col min="1" max="1" width="31.140625" style="2" customWidth="1"/>
    <col min="2" max="2" width="15" style="2" bestFit="1" customWidth="1"/>
    <col min="3" max="3" width="11.85546875" style="2" bestFit="1" customWidth="1"/>
    <col min="4" max="8" width="12.85546875" style="2" bestFit="1" customWidth="1"/>
    <col min="9" max="9" width="17.28515625" style="2" customWidth="1"/>
    <col min="10" max="16384" width="11.42578125" style="2"/>
  </cols>
  <sheetData>
    <row r="1" spans="1:9" x14ac:dyDescent="0.25">
      <c r="A1" s="1" t="s">
        <v>93</v>
      </c>
    </row>
    <row r="2" spans="1:9" x14ac:dyDescent="0.25">
      <c r="A2" s="3" t="s">
        <v>59</v>
      </c>
    </row>
    <row r="3" spans="1:9" x14ac:dyDescent="0.25">
      <c r="B3" s="5" t="s">
        <v>12</v>
      </c>
      <c r="C3" s="6" t="s">
        <v>6</v>
      </c>
      <c r="D3" s="6" t="s">
        <v>7</v>
      </c>
      <c r="E3" s="6" t="s">
        <v>8</v>
      </c>
      <c r="F3" s="6" t="s">
        <v>9</v>
      </c>
      <c r="G3" s="6" t="s">
        <v>10</v>
      </c>
      <c r="H3" s="7" t="s">
        <v>11</v>
      </c>
      <c r="I3" s="8" t="s">
        <v>61</v>
      </c>
    </row>
    <row r="4" spans="1:9" x14ac:dyDescent="0.25">
      <c r="A4" s="14" t="s">
        <v>13</v>
      </c>
      <c r="B4" s="4">
        <v>824.17</v>
      </c>
      <c r="C4" s="4">
        <v>4063.88</v>
      </c>
      <c r="D4" s="4">
        <v>144246.71</v>
      </c>
      <c r="E4" s="4">
        <v>342857.07</v>
      </c>
      <c r="F4" s="4">
        <v>240437.41</v>
      </c>
      <c r="G4" s="4">
        <v>272252.01</v>
      </c>
      <c r="H4" s="4">
        <v>102083.93</v>
      </c>
      <c r="I4" s="16">
        <f>SUM(B4:H4)</f>
        <v>1106765.18</v>
      </c>
    </row>
    <row r="5" spans="1:9" x14ac:dyDescent="0.25">
      <c r="A5" s="15" t="s">
        <v>14</v>
      </c>
      <c r="B5" s="4">
        <v>7034.5</v>
      </c>
      <c r="C5" s="4">
        <v>44257.52</v>
      </c>
      <c r="D5" s="4">
        <v>295010.88</v>
      </c>
      <c r="E5" s="4">
        <v>222990.89</v>
      </c>
      <c r="F5" s="4">
        <v>86800.34</v>
      </c>
      <c r="G5" s="4">
        <v>67838.600000000006</v>
      </c>
      <c r="H5" s="4">
        <v>26374.080000000002</v>
      </c>
      <c r="I5" s="17">
        <f t="shared" ref="I5:I8" si="0">SUM(B5:H5)</f>
        <v>750306.80999999994</v>
      </c>
    </row>
    <row r="6" spans="1:9" x14ac:dyDescent="0.25">
      <c r="A6" s="15" t="s">
        <v>15</v>
      </c>
      <c r="B6" s="4">
        <v>2477.08</v>
      </c>
      <c r="C6" s="4">
        <v>15630.42</v>
      </c>
      <c r="D6" s="4">
        <v>256745.56</v>
      </c>
      <c r="E6" s="4">
        <v>311830.06</v>
      </c>
      <c r="F6" s="4">
        <v>153233.18</v>
      </c>
      <c r="G6" s="4">
        <v>145372.32</v>
      </c>
      <c r="H6" s="4">
        <v>38781.9</v>
      </c>
      <c r="I6" s="17">
        <f t="shared" si="0"/>
        <v>924070.52000000014</v>
      </c>
    </row>
    <row r="7" spans="1:9" x14ac:dyDescent="0.25">
      <c r="A7" s="15" t="s">
        <v>16</v>
      </c>
      <c r="B7" s="4">
        <v>6766.11</v>
      </c>
      <c r="C7" s="4">
        <v>33493.9</v>
      </c>
      <c r="D7" s="4">
        <v>65177.87</v>
      </c>
      <c r="E7" s="4">
        <v>29029.47</v>
      </c>
      <c r="F7" s="4">
        <v>11105.93</v>
      </c>
      <c r="G7" s="4">
        <v>8021.52</v>
      </c>
      <c r="H7" s="4">
        <v>1885.45</v>
      </c>
      <c r="I7" s="17">
        <f t="shared" si="0"/>
        <v>155480.25</v>
      </c>
    </row>
    <row r="8" spans="1:9" x14ac:dyDescent="0.25">
      <c r="A8" s="15" t="s">
        <v>17</v>
      </c>
      <c r="B8" s="4">
        <v>844.02</v>
      </c>
      <c r="C8" s="4">
        <v>2574.7199999999998</v>
      </c>
      <c r="D8" s="4">
        <v>16330.13</v>
      </c>
      <c r="E8" s="4">
        <v>19517.849999999999</v>
      </c>
      <c r="F8" s="4">
        <v>11841.11</v>
      </c>
      <c r="G8" s="4">
        <v>10244.709999999999</v>
      </c>
      <c r="H8" s="4">
        <v>6398.98</v>
      </c>
      <c r="I8" s="17">
        <f t="shared" si="0"/>
        <v>67751.520000000004</v>
      </c>
    </row>
    <row r="9" spans="1:9" x14ac:dyDescent="0.25">
      <c r="A9" s="18" t="s">
        <v>62</v>
      </c>
      <c r="B9" s="20">
        <f>SUM(B4:B8)</f>
        <v>17945.88</v>
      </c>
      <c r="C9" s="20">
        <f t="shared" ref="C9:I9" si="1">SUM(C4:C8)</f>
        <v>100020.44</v>
      </c>
      <c r="D9" s="20">
        <f t="shared" si="1"/>
        <v>777511.14999999991</v>
      </c>
      <c r="E9" s="20">
        <f t="shared" si="1"/>
        <v>926225.34</v>
      </c>
      <c r="F9" s="20">
        <f t="shared" si="1"/>
        <v>503417.97</v>
      </c>
      <c r="G9" s="20">
        <f t="shared" si="1"/>
        <v>503729.16000000003</v>
      </c>
      <c r="H9" s="20">
        <f t="shared" si="1"/>
        <v>175524.34000000003</v>
      </c>
      <c r="I9" s="22">
        <f t="shared" si="1"/>
        <v>3004374.28</v>
      </c>
    </row>
    <row r="10" spans="1:9" x14ac:dyDescent="0.25">
      <c r="A10" s="34" t="s">
        <v>79</v>
      </c>
      <c r="B10" s="33"/>
      <c r="C10" s="33"/>
      <c r="D10" s="33"/>
      <c r="E10" s="33"/>
      <c r="F10" s="33"/>
      <c r="G10" s="33"/>
      <c r="H10" s="33"/>
      <c r="I10" s="33"/>
    </row>
    <row r="11" spans="1:9" x14ac:dyDescent="0.25">
      <c r="A11" s="34" t="s">
        <v>69</v>
      </c>
      <c r="B11" s="33"/>
      <c r="C11" s="33"/>
      <c r="D11" s="33"/>
      <c r="E11" s="33"/>
      <c r="F11" s="33"/>
      <c r="G11" s="33"/>
      <c r="H11" s="33"/>
      <c r="I11" s="33"/>
    </row>
    <row r="12" spans="1:9" x14ac:dyDescent="0.25">
      <c r="A12" s="35" t="s">
        <v>103</v>
      </c>
      <c r="B12" s="33"/>
      <c r="C12" s="33"/>
      <c r="D12" s="33"/>
      <c r="E12" s="33"/>
      <c r="F12" s="33"/>
      <c r="G12" s="33"/>
      <c r="H12" s="33"/>
      <c r="I12" s="33"/>
    </row>
    <row r="14" spans="1:9" x14ac:dyDescent="0.25">
      <c r="A14" s="3" t="s">
        <v>60</v>
      </c>
    </row>
    <row r="15" spans="1:9" x14ac:dyDescent="0.25">
      <c r="B15" s="5" t="s">
        <v>12</v>
      </c>
      <c r="C15" s="6" t="s">
        <v>6</v>
      </c>
      <c r="D15" s="6" t="s">
        <v>7</v>
      </c>
      <c r="E15" s="6" t="s">
        <v>8</v>
      </c>
      <c r="F15" s="6" t="s">
        <v>9</v>
      </c>
      <c r="G15" s="6" t="s">
        <v>10</v>
      </c>
      <c r="H15" s="7" t="s">
        <v>11</v>
      </c>
      <c r="I15" s="8" t="s">
        <v>61</v>
      </c>
    </row>
    <row r="16" spans="1:9" x14ac:dyDescent="0.25">
      <c r="A16" s="14" t="s">
        <v>13</v>
      </c>
      <c r="B16" s="4">
        <v>20370.86</v>
      </c>
      <c r="C16" s="4">
        <v>88886.35</v>
      </c>
      <c r="D16" s="4">
        <v>2265649.1800000002</v>
      </c>
      <c r="E16" s="4">
        <v>4171124.81</v>
      </c>
      <c r="F16" s="4">
        <v>3093697.96</v>
      </c>
      <c r="G16" s="4">
        <v>3624506.18</v>
      </c>
      <c r="H16" s="4">
        <v>1825310.17</v>
      </c>
      <c r="I16" s="16">
        <f>SUM(B16:H16)</f>
        <v>15089545.51</v>
      </c>
    </row>
    <row r="17" spans="1:9" x14ac:dyDescent="0.25">
      <c r="A17" s="15" t="s">
        <v>14</v>
      </c>
      <c r="B17" s="4">
        <v>129820.54</v>
      </c>
      <c r="C17" s="4">
        <v>664989.32999999996</v>
      </c>
      <c r="D17" s="4">
        <v>2040020.46</v>
      </c>
      <c r="E17" s="4">
        <v>1342198.2</v>
      </c>
      <c r="F17" s="4">
        <v>628781.68000000005</v>
      </c>
      <c r="G17" s="4">
        <v>503146.25</v>
      </c>
      <c r="H17" s="4">
        <v>300239.59999999998</v>
      </c>
      <c r="I17" s="17">
        <f t="shared" ref="I17:I20" si="2">SUM(B17:H17)</f>
        <v>5609196.0599999996</v>
      </c>
    </row>
    <row r="18" spans="1:9" x14ac:dyDescent="0.25">
      <c r="A18" s="15" t="s">
        <v>15</v>
      </c>
      <c r="B18" s="4">
        <v>27368.720000000001</v>
      </c>
      <c r="C18" s="4">
        <v>134456.76</v>
      </c>
      <c r="D18" s="4">
        <v>811974.63</v>
      </c>
      <c r="E18" s="4">
        <v>970165.77</v>
      </c>
      <c r="F18" s="4">
        <v>555458.41</v>
      </c>
      <c r="G18" s="4">
        <v>452867.67</v>
      </c>
      <c r="H18" s="4">
        <v>240015.31</v>
      </c>
      <c r="I18" s="17">
        <f t="shared" si="2"/>
        <v>3192307.27</v>
      </c>
    </row>
    <row r="19" spans="1:9" x14ac:dyDescent="0.25">
      <c r="A19" s="15" t="s">
        <v>16</v>
      </c>
      <c r="B19" s="4">
        <v>79989.36</v>
      </c>
      <c r="C19" s="4">
        <v>184870.04</v>
      </c>
      <c r="D19" s="4">
        <v>155764.92000000001</v>
      </c>
      <c r="E19" s="4">
        <v>78527.83</v>
      </c>
      <c r="F19" s="4">
        <v>37133.68</v>
      </c>
      <c r="G19" s="4">
        <v>24429.42</v>
      </c>
      <c r="H19" s="4">
        <v>13983.02</v>
      </c>
      <c r="I19" s="17">
        <f t="shared" si="2"/>
        <v>574698.27000000014</v>
      </c>
    </row>
    <row r="20" spans="1:9" x14ac:dyDescent="0.25">
      <c r="A20" s="15" t="s">
        <v>17</v>
      </c>
      <c r="B20" s="4">
        <v>9508.85</v>
      </c>
      <c r="C20" s="4">
        <v>41132.33</v>
      </c>
      <c r="D20" s="4">
        <v>173072.46</v>
      </c>
      <c r="E20" s="4">
        <v>162734.19</v>
      </c>
      <c r="F20" s="4">
        <v>71640.36</v>
      </c>
      <c r="G20" s="4">
        <v>58586.6</v>
      </c>
      <c r="H20" s="4">
        <v>57831.98</v>
      </c>
      <c r="I20" s="17">
        <f t="shared" si="2"/>
        <v>574506.7699999999</v>
      </c>
    </row>
    <row r="21" spans="1:9" x14ac:dyDescent="0.25">
      <c r="A21" s="18" t="s">
        <v>62</v>
      </c>
      <c r="B21" s="20">
        <f>SUM(B16:B20)</f>
        <v>267058.32999999996</v>
      </c>
      <c r="C21" s="20">
        <f t="shared" ref="C21" si="3">SUM(C16:C20)</f>
        <v>1114334.81</v>
      </c>
      <c r="D21" s="20">
        <f t="shared" ref="D21" si="4">SUM(D16:D20)</f>
        <v>5446481.6500000004</v>
      </c>
      <c r="E21" s="20">
        <f t="shared" ref="E21" si="5">SUM(E16:E20)</f>
        <v>6724750.7999999998</v>
      </c>
      <c r="F21" s="20">
        <f t="shared" ref="F21" si="6">SUM(F16:F20)</f>
        <v>4386712.09</v>
      </c>
      <c r="G21" s="20">
        <f t="shared" ref="G21" si="7">SUM(G16:G20)</f>
        <v>4663536.12</v>
      </c>
      <c r="H21" s="20">
        <f t="shared" ref="H21" si="8">SUM(H16:H20)</f>
        <v>2437380.08</v>
      </c>
      <c r="I21" s="22">
        <f t="shared" ref="I21" si="9">SUM(I16:I20)</f>
        <v>25040253.879999999</v>
      </c>
    </row>
    <row r="22" spans="1:9" x14ac:dyDescent="0.25">
      <c r="A22" s="34" t="s">
        <v>80</v>
      </c>
      <c r="B22" s="33"/>
      <c r="C22" s="33"/>
      <c r="D22" s="33"/>
      <c r="E22" s="33"/>
      <c r="F22" s="33"/>
      <c r="G22" s="33"/>
      <c r="H22" s="33"/>
      <c r="I22" s="33"/>
    </row>
    <row r="23" spans="1:9" x14ac:dyDescent="0.25">
      <c r="A23" s="34" t="s">
        <v>69</v>
      </c>
      <c r="B23" s="33"/>
      <c r="C23" s="33"/>
      <c r="D23" s="33"/>
      <c r="E23" s="33"/>
      <c r="F23" s="33"/>
      <c r="G23" s="33"/>
      <c r="H23" s="33"/>
      <c r="I23" s="33"/>
    </row>
    <row r="24" spans="1:9" x14ac:dyDescent="0.25">
      <c r="A24" s="35" t="s">
        <v>103</v>
      </c>
      <c r="B24" s="33"/>
      <c r="C24" s="33"/>
      <c r="D24" s="33"/>
      <c r="E24" s="33"/>
      <c r="F24" s="33"/>
      <c r="G24" s="33"/>
      <c r="H24" s="33"/>
      <c r="I24" s="33"/>
    </row>
    <row r="26" spans="1:9" x14ac:dyDescent="0.25">
      <c r="A26" s="3" t="s">
        <v>63</v>
      </c>
    </row>
    <row r="27" spans="1:9" x14ac:dyDescent="0.25">
      <c r="B27" s="5" t="s">
        <v>12</v>
      </c>
      <c r="C27" s="6" t="s">
        <v>6</v>
      </c>
      <c r="D27" s="6" t="s">
        <v>7</v>
      </c>
      <c r="E27" s="6" t="s">
        <v>8</v>
      </c>
      <c r="F27" s="6" t="s">
        <v>9</v>
      </c>
      <c r="G27" s="6" t="s">
        <v>10</v>
      </c>
      <c r="H27" s="7" t="s">
        <v>11</v>
      </c>
      <c r="I27" s="8" t="s">
        <v>61</v>
      </c>
    </row>
    <row r="28" spans="1:9" x14ac:dyDescent="0.25">
      <c r="A28" s="14" t="s">
        <v>13</v>
      </c>
      <c r="B28" s="4">
        <f t="shared" ref="B28:I33" si="10">B4+B16</f>
        <v>21195.03</v>
      </c>
      <c r="C28" s="4">
        <f t="shared" si="10"/>
        <v>92950.23000000001</v>
      </c>
      <c r="D28" s="4">
        <f t="shared" si="10"/>
        <v>2409895.89</v>
      </c>
      <c r="E28" s="4">
        <f t="shared" si="10"/>
        <v>4513981.88</v>
      </c>
      <c r="F28" s="4">
        <f t="shared" si="10"/>
        <v>3334135.37</v>
      </c>
      <c r="G28" s="4">
        <f t="shared" si="10"/>
        <v>3896758.1900000004</v>
      </c>
      <c r="H28" s="4">
        <f t="shared" si="10"/>
        <v>1927394.0999999999</v>
      </c>
      <c r="I28" s="16">
        <f t="shared" si="10"/>
        <v>16196310.689999999</v>
      </c>
    </row>
    <row r="29" spans="1:9" x14ac:dyDescent="0.25">
      <c r="A29" s="15" t="s">
        <v>14</v>
      </c>
      <c r="B29" s="4">
        <f t="shared" si="10"/>
        <v>136855.03999999998</v>
      </c>
      <c r="C29" s="4">
        <f t="shared" si="10"/>
        <v>709246.85</v>
      </c>
      <c r="D29" s="4">
        <f t="shared" si="10"/>
        <v>2335031.34</v>
      </c>
      <c r="E29" s="4">
        <f t="shared" si="10"/>
        <v>1565189.0899999999</v>
      </c>
      <c r="F29" s="4">
        <f t="shared" si="10"/>
        <v>715582.02</v>
      </c>
      <c r="G29" s="4">
        <f t="shared" si="10"/>
        <v>570984.85</v>
      </c>
      <c r="H29" s="4">
        <f t="shared" si="10"/>
        <v>326613.68</v>
      </c>
      <c r="I29" s="17">
        <f t="shared" si="10"/>
        <v>6359502.8699999992</v>
      </c>
    </row>
    <row r="30" spans="1:9" x14ac:dyDescent="0.25">
      <c r="A30" s="15" t="s">
        <v>15</v>
      </c>
      <c r="B30" s="4">
        <f t="shared" si="10"/>
        <v>29845.800000000003</v>
      </c>
      <c r="C30" s="4">
        <f t="shared" si="10"/>
        <v>150087.18000000002</v>
      </c>
      <c r="D30" s="4">
        <f t="shared" si="10"/>
        <v>1068720.19</v>
      </c>
      <c r="E30" s="4">
        <f t="shared" si="10"/>
        <v>1281995.83</v>
      </c>
      <c r="F30" s="4">
        <f t="shared" si="10"/>
        <v>708691.59000000008</v>
      </c>
      <c r="G30" s="4">
        <f t="shared" si="10"/>
        <v>598239.99</v>
      </c>
      <c r="H30" s="4">
        <f t="shared" si="10"/>
        <v>278797.21000000002</v>
      </c>
      <c r="I30" s="17">
        <f t="shared" si="10"/>
        <v>4116377.79</v>
      </c>
    </row>
    <row r="31" spans="1:9" x14ac:dyDescent="0.25">
      <c r="A31" s="15" t="s">
        <v>16</v>
      </c>
      <c r="B31" s="4">
        <f t="shared" si="10"/>
        <v>86755.47</v>
      </c>
      <c r="C31" s="4">
        <f t="shared" si="10"/>
        <v>218363.94</v>
      </c>
      <c r="D31" s="4">
        <f t="shared" si="10"/>
        <v>220942.79</v>
      </c>
      <c r="E31" s="4">
        <f t="shared" si="10"/>
        <v>107557.3</v>
      </c>
      <c r="F31" s="4">
        <f t="shared" si="10"/>
        <v>48239.61</v>
      </c>
      <c r="G31" s="4">
        <f t="shared" si="10"/>
        <v>32450.94</v>
      </c>
      <c r="H31" s="4">
        <f t="shared" si="10"/>
        <v>15868.470000000001</v>
      </c>
      <c r="I31" s="17">
        <f t="shared" si="10"/>
        <v>730178.52000000014</v>
      </c>
    </row>
    <row r="32" spans="1:9" x14ac:dyDescent="0.25">
      <c r="A32" s="15" t="s">
        <v>17</v>
      </c>
      <c r="B32" s="4">
        <f t="shared" si="10"/>
        <v>10352.870000000001</v>
      </c>
      <c r="C32" s="4">
        <f t="shared" si="10"/>
        <v>43707.05</v>
      </c>
      <c r="D32" s="4">
        <f t="shared" si="10"/>
        <v>189402.59</v>
      </c>
      <c r="E32" s="4">
        <f t="shared" si="10"/>
        <v>182252.04</v>
      </c>
      <c r="F32" s="4">
        <f t="shared" si="10"/>
        <v>83481.47</v>
      </c>
      <c r="G32" s="4">
        <f t="shared" si="10"/>
        <v>68831.31</v>
      </c>
      <c r="H32" s="4">
        <f t="shared" si="10"/>
        <v>64230.960000000006</v>
      </c>
      <c r="I32" s="17">
        <f t="shared" si="10"/>
        <v>642258.28999999992</v>
      </c>
    </row>
    <row r="33" spans="1:9" x14ac:dyDescent="0.25">
      <c r="A33" s="18" t="s">
        <v>62</v>
      </c>
      <c r="B33" s="20">
        <f t="shared" si="10"/>
        <v>285004.20999999996</v>
      </c>
      <c r="C33" s="20">
        <f t="shared" si="10"/>
        <v>1214355.25</v>
      </c>
      <c r="D33" s="20">
        <f t="shared" si="10"/>
        <v>6223992.8000000007</v>
      </c>
      <c r="E33" s="20">
        <f t="shared" si="10"/>
        <v>7650976.1399999997</v>
      </c>
      <c r="F33" s="20">
        <f t="shared" si="10"/>
        <v>4890130.0599999996</v>
      </c>
      <c r="G33" s="20">
        <f t="shared" si="10"/>
        <v>5167265.28</v>
      </c>
      <c r="H33" s="20">
        <f t="shared" si="10"/>
        <v>2612904.42</v>
      </c>
      <c r="I33" s="22">
        <f t="shared" si="10"/>
        <v>28044628.16</v>
      </c>
    </row>
    <row r="34" spans="1:9" x14ac:dyDescent="0.25">
      <c r="A34" s="34" t="s">
        <v>69</v>
      </c>
      <c r="B34" s="33"/>
      <c r="C34" s="33"/>
      <c r="D34" s="33"/>
      <c r="E34" s="33"/>
      <c r="F34" s="33"/>
      <c r="G34" s="33"/>
      <c r="H34" s="33"/>
      <c r="I34" s="33"/>
    </row>
    <row r="35" spans="1:9" x14ac:dyDescent="0.25">
      <c r="A35" s="35" t="s">
        <v>103</v>
      </c>
      <c r="B35" s="33"/>
      <c r="C35" s="33"/>
      <c r="D35" s="33"/>
      <c r="E35" s="33"/>
      <c r="F35" s="33"/>
      <c r="G35" s="33"/>
      <c r="H35" s="33"/>
      <c r="I35" s="33"/>
    </row>
    <row r="38" spans="1:9" x14ac:dyDescent="0.25">
      <c r="A38" s="1" t="s">
        <v>94</v>
      </c>
    </row>
    <row r="39" spans="1:9" x14ac:dyDescent="0.25">
      <c r="A39" s="3" t="s">
        <v>59</v>
      </c>
    </row>
    <row r="40" spans="1:9" x14ac:dyDescent="0.25">
      <c r="B40" s="5" t="s">
        <v>12</v>
      </c>
      <c r="C40" s="6" t="s">
        <v>6</v>
      </c>
      <c r="D40" s="6" t="s">
        <v>7</v>
      </c>
      <c r="E40" s="6" t="s">
        <v>8</v>
      </c>
      <c r="F40" s="6" t="s">
        <v>9</v>
      </c>
      <c r="G40" s="6" t="s">
        <v>10</v>
      </c>
      <c r="H40" s="7" t="s">
        <v>11</v>
      </c>
      <c r="I40" s="8" t="s">
        <v>61</v>
      </c>
    </row>
    <row r="41" spans="1:9" x14ac:dyDescent="0.25">
      <c r="A41" s="14" t="s">
        <v>13</v>
      </c>
      <c r="B41" s="4">
        <v>469.02</v>
      </c>
      <c r="C41" s="4">
        <v>2478.9499999999998</v>
      </c>
      <c r="D41" s="4">
        <v>65177.33</v>
      </c>
      <c r="E41" s="4">
        <v>95441.279999999999</v>
      </c>
      <c r="F41" s="4">
        <v>59516.81</v>
      </c>
      <c r="G41" s="4">
        <v>70849.37</v>
      </c>
      <c r="H41" s="4">
        <v>30357.99</v>
      </c>
      <c r="I41" s="16">
        <f>SUM(B41:H41)</f>
        <v>324290.75</v>
      </c>
    </row>
    <row r="42" spans="1:9" x14ac:dyDescent="0.25">
      <c r="A42" s="15" t="s">
        <v>14</v>
      </c>
      <c r="B42" s="4">
        <v>6489.18</v>
      </c>
      <c r="C42" s="4">
        <v>40702.269999999997</v>
      </c>
      <c r="D42" s="4">
        <v>254326.07</v>
      </c>
      <c r="E42" s="4">
        <v>175586.31</v>
      </c>
      <c r="F42" s="4">
        <v>67295.039999999994</v>
      </c>
      <c r="G42" s="4">
        <v>51591.09</v>
      </c>
      <c r="H42" s="4">
        <v>19427.03</v>
      </c>
      <c r="I42" s="17">
        <f t="shared" ref="I42:I45" si="11">SUM(B42:H42)</f>
        <v>615416.99</v>
      </c>
    </row>
    <row r="43" spans="1:9" x14ac:dyDescent="0.25">
      <c r="A43" s="15" t="s">
        <v>15</v>
      </c>
      <c r="B43" s="4">
        <v>2343</v>
      </c>
      <c r="C43" s="4">
        <v>14810.81</v>
      </c>
      <c r="D43" s="4">
        <v>242565.98</v>
      </c>
      <c r="E43" s="4">
        <v>288757.09999999998</v>
      </c>
      <c r="F43" s="4">
        <v>142686.43</v>
      </c>
      <c r="G43" s="4">
        <v>135239.60999999999</v>
      </c>
      <c r="H43" s="4">
        <v>34754.239999999998</v>
      </c>
      <c r="I43" s="17">
        <f t="shared" si="11"/>
        <v>861157.17</v>
      </c>
    </row>
    <row r="44" spans="1:9" x14ac:dyDescent="0.25">
      <c r="A44" s="15" t="s">
        <v>16</v>
      </c>
      <c r="B44" s="4">
        <v>5407.63</v>
      </c>
      <c r="C44" s="4">
        <v>26625.51</v>
      </c>
      <c r="D44" s="4">
        <v>51045.16</v>
      </c>
      <c r="E44" s="4">
        <v>20708.990000000002</v>
      </c>
      <c r="F44" s="4">
        <v>7406.88</v>
      </c>
      <c r="G44" s="4">
        <v>5099.93</v>
      </c>
      <c r="H44" s="4">
        <v>1212.25</v>
      </c>
      <c r="I44" s="17">
        <f t="shared" si="11"/>
        <v>117506.35</v>
      </c>
    </row>
    <row r="45" spans="1:9" x14ac:dyDescent="0.25">
      <c r="A45" s="15" t="s">
        <v>17</v>
      </c>
      <c r="B45" s="4">
        <v>687.88</v>
      </c>
      <c r="C45" s="4">
        <v>1944.27</v>
      </c>
      <c r="D45" s="4">
        <v>11356.21</v>
      </c>
      <c r="E45" s="4">
        <v>12726.5</v>
      </c>
      <c r="F45" s="4">
        <v>7313.64</v>
      </c>
      <c r="G45" s="4">
        <v>5021.75</v>
      </c>
      <c r="H45" s="4">
        <v>2721.38</v>
      </c>
      <c r="I45" s="17">
        <f t="shared" si="11"/>
        <v>41771.629999999997</v>
      </c>
    </row>
    <row r="46" spans="1:9" x14ac:dyDescent="0.25">
      <c r="A46" s="18" t="s">
        <v>62</v>
      </c>
      <c r="B46" s="20">
        <f>SUM(B41:B45)</f>
        <v>15396.710000000001</v>
      </c>
      <c r="C46" s="20">
        <f t="shared" ref="C46" si="12">SUM(C41:C45)</f>
        <v>86561.81</v>
      </c>
      <c r="D46" s="20">
        <f t="shared" ref="D46" si="13">SUM(D41:D45)</f>
        <v>624470.75</v>
      </c>
      <c r="E46" s="20">
        <f t="shared" ref="E46" si="14">SUM(E41:E45)</f>
        <v>593220.17999999993</v>
      </c>
      <c r="F46" s="20">
        <f t="shared" ref="F46" si="15">SUM(F41:F45)</f>
        <v>284218.8</v>
      </c>
      <c r="G46" s="20">
        <f t="shared" ref="G46" si="16">SUM(G41:G45)</f>
        <v>267801.75</v>
      </c>
      <c r="H46" s="20">
        <f t="shared" ref="H46" si="17">SUM(H41:H45)</f>
        <v>88472.890000000014</v>
      </c>
      <c r="I46" s="22">
        <f t="shared" ref="I46" si="18">SUM(I41:I45)</f>
        <v>1960142.8900000001</v>
      </c>
    </row>
    <row r="47" spans="1:9" x14ac:dyDescent="0.25">
      <c r="A47" s="34" t="s">
        <v>79</v>
      </c>
      <c r="B47" s="33"/>
      <c r="C47" s="33"/>
      <c r="D47" s="33"/>
      <c r="E47" s="33"/>
      <c r="F47" s="33"/>
      <c r="G47" s="33"/>
      <c r="H47" s="33"/>
      <c r="I47" s="33"/>
    </row>
    <row r="48" spans="1:9" x14ac:dyDescent="0.25">
      <c r="A48" s="34" t="s">
        <v>69</v>
      </c>
      <c r="B48" s="33"/>
      <c r="C48" s="33"/>
      <c r="D48" s="33"/>
      <c r="E48" s="33"/>
      <c r="F48" s="33"/>
      <c r="G48" s="33"/>
      <c r="H48" s="33"/>
      <c r="I48" s="33"/>
    </row>
    <row r="49" spans="1:9" x14ac:dyDescent="0.25">
      <c r="A49" s="35" t="s">
        <v>103</v>
      </c>
      <c r="B49" s="33"/>
      <c r="C49" s="33"/>
      <c r="D49" s="33"/>
      <c r="E49" s="33"/>
      <c r="F49" s="33"/>
      <c r="G49" s="33"/>
      <c r="H49" s="33"/>
      <c r="I49" s="33"/>
    </row>
    <row r="51" spans="1:9" x14ac:dyDescent="0.25">
      <c r="A51" s="3" t="s">
        <v>60</v>
      </c>
    </row>
    <row r="52" spans="1:9" x14ac:dyDescent="0.25">
      <c r="B52" s="5" t="s">
        <v>12</v>
      </c>
      <c r="C52" s="6" t="s">
        <v>6</v>
      </c>
      <c r="D52" s="6" t="s">
        <v>7</v>
      </c>
      <c r="E52" s="6" t="s">
        <v>8</v>
      </c>
      <c r="F52" s="6" t="s">
        <v>9</v>
      </c>
      <c r="G52" s="6" t="s">
        <v>10</v>
      </c>
      <c r="H52" s="7" t="s">
        <v>11</v>
      </c>
      <c r="I52" s="8" t="s">
        <v>61</v>
      </c>
    </row>
    <row r="53" spans="1:9" x14ac:dyDescent="0.25">
      <c r="A53" s="14" t="s">
        <v>13</v>
      </c>
      <c r="B53" s="4">
        <v>7264</v>
      </c>
      <c r="C53" s="4">
        <v>37470.5</v>
      </c>
      <c r="D53" s="4">
        <v>618864.76</v>
      </c>
      <c r="E53" s="4">
        <v>671850.36</v>
      </c>
      <c r="F53" s="4">
        <v>475297.07</v>
      </c>
      <c r="G53" s="4">
        <v>641799.53</v>
      </c>
      <c r="H53" s="4">
        <v>398478.1</v>
      </c>
      <c r="I53" s="16">
        <f>SUM(B53:H53)</f>
        <v>2851024.3200000003</v>
      </c>
    </row>
    <row r="54" spans="1:9" x14ac:dyDescent="0.25">
      <c r="A54" s="15" t="s">
        <v>14</v>
      </c>
      <c r="B54" s="4">
        <v>120027.63</v>
      </c>
      <c r="C54" s="4">
        <v>574089.65</v>
      </c>
      <c r="D54" s="4">
        <v>1437844.63</v>
      </c>
      <c r="E54" s="4">
        <v>797810.44</v>
      </c>
      <c r="F54" s="4">
        <v>379650.56</v>
      </c>
      <c r="G54" s="4">
        <v>314218.78999999998</v>
      </c>
      <c r="H54" s="4">
        <v>196550.64</v>
      </c>
      <c r="I54" s="17">
        <f t="shared" ref="I54:I57" si="19">SUM(B54:H54)</f>
        <v>3820192.3400000003</v>
      </c>
    </row>
    <row r="55" spans="1:9" x14ac:dyDescent="0.25">
      <c r="A55" s="15" t="s">
        <v>15</v>
      </c>
      <c r="B55" s="4">
        <v>24018.79</v>
      </c>
      <c r="C55" s="4">
        <v>119595.03</v>
      </c>
      <c r="D55" s="4">
        <v>677486.02</v>
      </c>
      <c r="E55" s="4">
        <v>771779.64</v>
      </c>
      <c r="F55" s="4">
        <v>454470.06</v>
      </c>
      <c r="G55" s="4">
        <v>372286.38</v>
      </c>
      <c r="H55" s="4">
        <v>186156.18</v>
      </c>
      <c r="I55" s="17">
        <f t="shared" si="19"/>
        <v>2605792.1</v>
      </c>
    </row>
    <row r="56" spans="1:9" x14ac:dyDescent="0.25">
      <c r="A56" s="15" t="s">
        <v>16</v>
      </c>
      <c r="B56" s="4">
        <v>72062.09</v>
      </c>
      <c r="C56" s="4">
        <v>164101.23000000001</v>
      </c>
      <c r="D56" s="4">
        <v>124678.27</v>
      </c>
      <c r="E56" s="4">
        <v>52335.54</v>
      </c>
      <c r="F56" s="4">
        <v>23604.75</v>
      </c>
      <c r="G56" s="4">
        <v>14824.13</v>
      </c>
      <c r="H56" s="4">
        <v>8418.4500000000007</v>
      </c>
      <c r="I56" s="17">
        <f t="shared" si="19"/>
        <v>460024.46</v>
      </c>
    </row>
    <row r="57" spans="1:9" x14ac:dyDescent="0.25">
      <c r="A57" s="15" t="s">
        <v>17</v>
      </c>
      <c r="B57" s="4">
        <v>7823.04</v>
      </c>
      <c r="C57" s="4">
        <v>29975.86</v>
      </c>
      <c r="D57" s="4">
        <v>94224.9</v>
      </c>
      <c r="E57" s="4">
        <v>78986.600000000006</v>
      </c>
      <c r="F57" s="4">
        <v>30207.59</v>
      </c>
      <c r="G57" s="4">
        <v>16510.63</v>
      </c>
      <c r="H57" s="4">
        <v>15432.84</v>
      </c>
      <c r="I57" s="17">
        <f t="shared" si="19"/>
        <v>273161.46000000002</v>
      </c>
    </row>
    <row r="58" spans="1:9" x14ac:dyDescent="0.25">
      <c r="A58" s="18" t="s">
        <v>62</v>
      </c>
      <c r="B58" s="20">
        <f>SUM(B53:B57)</f>
        <v>231195.55000000002</v>
      </c>
      <c r="C58" s="20">
        <f t="shared" ref="C58" si="20">SUM(C53:C57)</f>
        <v>925232.27</v>
      </c>
      <c r="D58" s="20">
        <f t="shared" ref="D58" si="21">SUM(D53:D57)</f>
        <v>2953098.58</v>
      </c>
      <c r="E58" s="20">
        <f t="shared" ref="E58" si="22">SUM(E53:E57)</f>
        <v>2372762.58</v>
      </c>
      <c r="F58" s="20">
        <f t="shared" ref="F58" si="23">SUM(F53:F57)</f>
        <v>1363230.03</v>
      </c>
      <c r="G58" s="20">
        <f t="shared" ref="G58" si="24">SUM(G53:G57)</f>
        <v>1359639.46</v>
      </c>
      <c r="H58" s="20">
        <f t="shared" ref="H58" si="25">SUM(H53:H57)</f>
        <v>805036.20999999985</v>
      </c>
      <c r="I58" s="22">
        <f t="shared" ref="I58" si="26">SUM(I53:I57)</f>
        <v>10010194.680000002</v>
      </c>
    </row>
    <row r="59" spans="1:9" x14ac:dyDescent="0.25">
      <c r="A59" s="34" t="s">
        <v>80</v>
      </c>
      <c r="B59" s="33"/>
      <c r="C59" s="33"/>
      <c r="D59" s="33"/>
      <c r="E59" s="33"/>
      <c r="F59" s="33"/>
      <c r="G59" s="33"/>
      <c r="H59" s="33"/>
      <c r="I59" s="33"/>
    </row>
    <row r="60" spans="1:9" x14ac:dyDescent="0.25">
      <c r="A60" s="34" t="s">
        <v>69</v>
      </c>
      <c r="B60" s="33"/>
      <c r="C60" s="33"/>
      <c r="D60" s="33"/>
      <c r="E60" s="33"/>
      <c r="F60" s="33"/>
      <c r="G60" s="33"/>
      <c r="H60" s="33"/>
      <c r="I60" s="33"/>
    </row>
    <row r="61" spans="1:9" x14ac:dyDescent="0.25">
      <c r="A61" s="35" t="s">
        <v>103</v>
      </c>
      <c r="B61" s="33"/>
      <c r="C61" s="33"/>
      <c r="D61" s="33"/>
      <c r="E61" s="33"/>
      <c r="F61" s="33"/>
      <c r="G61" s="33"/>
      <c r="H61" s="33"/>
      <c r="I61" s="33"/>
    </row>
    <row r="63" spans="1:9" x14ac:dyDescent="0.25">
      <c r="A63" s="3" t="s">
        <v>63</v>
      </c>
    </row>
    <row r="64" spans="1:9" x14ac:dyDescent="0.25">
      <c r="B64" s="5" t="s">
        <v>12</v>
      </c>
      <c r="C64" s="6" t="s">
        <v>6</v>
      </c>
      <c r="D64" s="6" t="s">
        <v>7</v>
      </c>
      <c r="E64" s="6" t="s">
        <v>8</v>
      </c>
      <c r="F64" s="6" t="s">
        <v>9</v>
      </c>
      <c r="G64" s="6" t="s">
        <v>10</v>
      </c>
      <c r="H64" s="7" t="s">
        <v>11</v>
      </c>
      <c r="I64" s="8" t="s">
        <v>61</v>
      </c>
    </row>
    <row r="65" spans="1:9" x14ac:dyDescent="0.25">
      <c r="A65" s="14" t="s">
        <v>13</v>
      </c>
      <c r="B65" s="4">
        <f t="shared" ref="B65:I70" si="27">B41+B53</f>
        <v>7733.02</v>
      </c>
      <c r="C65" s="4">
        <f t="shared" si="27"/>
        <v>39949.449999999997</v>
      </c>
      <c r="D65" s="4">
        <f t="shared" si="27"/>
        <v>684042.09</v>
      </c>
      <c r="E65" s="4">
        <f t="shared" si="27"/>
        <v>767291.64</v>
      </c>
      <c r="F65" s="4">
        <f t="shared" si="27"/>
        <v>534813.88</v>
      </c>
      <c r="G65" s="4">
        <f t="shared" si="27"/>
        <v>712648.9</v>
      </c>
      <c r="H65" s="4">
        <f t="shared" si="27"/>
        <v>428836.08999999997</v>
      </c>
      <c r="I65" s="16">
        <f t="shared" si="27"/>
        <v>3175315.0700000003</v>
      </c>
    </row>
    <row r="66" spans="1:9" x14ac:dyDescent="0.25">
      <c r="A66" s="15" t="s">
        <v>14</v>
      </c>
      <c r="B66" s="4">
        <f t="shared" si="27"/>
        <v>126516.81</v>
      </c>
      <c r="C66" s="4">
        <f t="shared" si="27"/>
        <v>614791.92000000004</v>
      </c>
      <c r="D66" s="4">
        <f t="shared" si="27"/>
        <v>1692170.7</v>
      </c>
      <c r="E66" s="4">
        <f t="shared" si="27"/>
        <v>973396.75</v>
      </c>
      <c r="F66" s="4">
        <f t="shared" si="27"/>
        <v>446945.6</v>
      </c>
      <c r="G66" s="4">
        <f t="shared" si="27"/>
        <v>365809.88</v>
      </c>
      <c r="H66" s="4">
        <f t="shared" si="27"/>
        <v>215977.67</v>
      </c>
      <c r="I66" s="17">
        <f t="shared" si="27"/>
        <v>4435609.33</v>
      </c>
    </row>
    <row r="67" spans="1:9" x14ac:dyDescent="0.25">
      <c r="A67" s="15" t="s">
        <v>15</v>
      </c>
      <c r="B67" s="4">
        <f t="shared" si="27"/>
        <v>26361.79</v>
      </c>
      <c r="C67" s="4">
        <f t="shared" si="27"/>
        <v>134405.84</v>
      </c>
      <c r="D67" s="4">
        <f t="shared" si="27"/>
        <v>920052</v>
      </c>
      <c r="E67" s="4">
        <f t="shared" si="27"/>
        <v>1060536.74</v>
      </c>
      <c r="F67" s="4">
        <f t="shared" si="27"/>
        <v>597156.49</v>
      </c>
      <c r="G67" s="4">
        <f t="shared" si="27"/>
        <v>507525.99</v>
      </c>
      <c r="H67" s="4">
        <f t="shared" si="27"/>
        <v>220910.41999999998</v>
      </c>
      <c r="I67" s="17">
        <f t="shared" si="27"/>
        <v>3466949.27</v>
      </c>
    </row>
    <row r="68" spans="1:9" x14ac:dyDescent="0.25">
      <c r="A68" s="15" t="s">
        <v>16</v>
      </c>
      <c r="B68" s="4">
        <f t="shared" si="27"/>
        <v>77469.72</v>
      </c>
      <c r="C68" s="4">
        <f t="shared" si="27"/>
        <v>190726.74000000002</v>
      </c>
      <c r="D68" s="4">
        <f t="shared" si="27"/>
        <v>175723.43</v>
      </c>
      <c r="E68" s="4">
        <f t="shared" si="27"/>
        <v>73044.53</v>
      </c>
      <c r="F68" s="4">
        <f t="shared" si="27"/>
        <v>31011.63</v>
      </c>
      <c r="G68" s="4">
        <f t="shared" si="27"/>
        <v>19924.059999999998</v>
      </c>
      <c r="H68" s="4">
        <f t="shared" si="27"/>
        <v>9630.7000000000007</v>
      </c>
      <c r="I68" s="17">
        <f t="shared" si="27"/>
        <v>577530.81000000006</v>
      </c>
    </row>
    <row r="69" spans="1:9" x14ac:dyDescent="0.25">
      <c r="A69" s="15" t="s">
        <v>17</v>
      </c>
      <c r="B69" s="4">
        <f t="shared" si="27"/>
        <v>8510.92</v>
      </c>
      <c r="C69" s="4">
        <f t="shared" si="27"/>
        <v>31920.13</v>
      </c>
      <c r="D69" s="4">
        <f t="shared" si="27"/>
        <v>105581.10999999999</v>
      </c>
      <c r="E69" s="4">
        <f t="shared" si="27"/>
        <v>91713.1</v>
      </c>
      <c r="F69" s="4">
        <f t="shared" si="27"/>
        <v>37521.230000000003</v>
      </c>
      <c r="G69" s="4">
        <f t="shared" si="27"/>
        <v>21532.38</v>
      </c>
      <c r="H69" s="4">
        <f t="shared" si="27"/>
        <v>18154.22</v>
      </c>
      <c r="I69" s="17">
        <f t="shared" si="27"/>
        <v>314933.09000000003</v>
      </c>
    </row>
    <row r="70" spans="1:9" x14ac:dyDescent="0.25">
      <c r="A70" s="18" t="s">
        <v>62</v>
      </c>
      <c r="B70" s="20">
        <f t="shared" si="27"/>
        <v>246592.26</v>
      </c>
      <c r="C70" s="20">
        <f t="shared" si="27"/>
        <v>1011794.0800000001</v>
      </c>
      <c r="D70" s="20">
        <f t="shared" si="27"/>
        <v>3577569.33</v>
      </c>
      <c r="E70" s="20">
        <f t="shared" si="27"/>
        <v>2965982.76</v>
      </c>
      <c r="F70" s="20">
        <f t="shared" si="27"/>
        <v>1647448.83</v>
      </c>
      <c r="G70" s="20">
        <f t="shared" si="27"/>
        <v>1627441.21</v>
      </c>
      <c r="H70" s="20">
        <f t="shared" si="27"/>
        <v>893509.09999999986</v>
      </c>
      <c r="I70" s="22">
        <f t="shared" si="27"/>
        <v>11970337.570000002</v>
      </c>
    </row>
    <row r="71" spans="1:9" x14ac:dyDescent="0.25">
      <c r="A71" s="34" t="s">
        <v>69</v>
      </c>
      <c r="B71" s="33"/>
      <c r="C71" s="33"/>
      <c r="D71" s="33"/>
      <c r="E71" s="33"/>
      <c r="F71" s="33"/>
      <c r="G71" s="33"/>
      <c r="H71" s="33"/>
      <c r="I71" s="33"/>
    </row>
    <row r="72" spans="1:9" x14ac:dyDescent="0.25">
      <c r="A72" s="35" t="s">
        <v>103</v>
      </c>
      <c r="B72" s="33"/>
      <c r="C72" s="33"/>
      <c r="D72" s="33"/>
      <c r="E72" s="33"/>
      <c r="F72" s="33"/>
      <c r="G72" s="33"/>
      <c r="H72" s="33"/>
      <c r="I72" s="33"/>
    </row>
    <row r="75" spans="1:9" x14ac:dyDescent="0.25">
      <c r="A75" s="1" t="s">
        <v>95</v>
      </c>
    </row>
    <row r="76" spans="1:9" x14ac:dyDescent="0.25">
      <c r="A76" s="3" t="s">
        <v>59</v>
      </c>
    </row>
    <row r="77" spans="1:9" x14ac:dyDescent="0.25">
      <c r="B77" s="5" t="s">
        <v>12</v>
      </c>
      <c r="C77" s="6" t="s">
        <v>6</v>
      </c>
      <c r="D77" s="6" t="s">
        <v>7</v>
      </c>
      <c r="E77" s="6" t="s">
        <v>8</v>
      </c>
      <c r="F77" s="6" t="s">
        <v>9</v>
      </c>
      <c r="G77" s="6" t="s">
        <v>10</v>
      </c>
      <c r="H77" s="7" t="s">
        <v>11</v>
      </c>
      <c r="I77" s="8" t="s">
        <v>61</v>
      </c>
    </row>
    <row r="78" spans="1:9" x14ac:dyDescent="0.25">
      <c r="A78" s="14" t="s">
        <v>13</v>
      </c>
      <c r="B78" s="4">
        <v>10.73</v>
      </c>
      <c r="C78" s="4">
        <v>48.37</v>
      </c>
      <c r="D78" s="4">
        <v>320.76</v>
      </c>
      <c r="E78" s="4">
        <v>590.45000000000005</v>
      </c>
      <c r="F78" s="4">
        <v>366.49</v>
      </c>
      <c r="G78" s="4">
        <v>439.05</v>
      </c>
      <c r="H78" s="4">
        <v>121.39</v>
      </c>
      <c r="I78" s="16">
        <f>SUM(B78:H78)</f>
        <v>1897.2400000000002</v>
      </c>
    </row>
    <row r="79" spans="1:9" x14ac:dyDescent="0.25">
      <c r="A79" s="15" t="s">
        <v>14</v>
      </c>
      <c r="B79" s="4">
        <v>198.78</v>
      </c>
      <c r="C79" s="4">
        <v>999.42</v>
      </c>
      <c r="D79" s="4">
        <v>3739.83</v>
      </c>
      <c r="E79" s="4">
        <v>3671.29</v>
      </c>
      <c r="F79" s="4">
        <v>1981.44</v>
      </c>
      <c r="G79" s="4">
        <v>2092.8000000000002</v>
      </c>
      <c r="H79" s="4">
        <v>1248.3599999999999</v>
      </c>
      <c r="I79" s="17">
        <f t="shared" ref="I79:I82" si="28">SUM(B79:H79)</f>
        <v>13931.920000000002</v>
      </c>
    </row>
    <row r="80" spans="1:9" x14ac:dyDescent="0.25">
      <c r="A80" s="15" t="s">
        <v>15</v>
      </c>
      <c r="B80" s="4">
        <v>65.569999999999993</v>
      </c>
      <c r="C80" s="4">
        <v>365.86</v>
      </c>
      <c r="D80" s="4">
        <v>1545.33</v>
      </c>
      <c r="E80" s="4">
        <v>2122.0100000000002</v>
      </c>
      <c r="F80" s="4">
        <v>1292.94</v>
      </c>
      <c r="G80" s="4">
        <v>1523.96</v>
      </c>
      <c r="H80" s="4">
        <v>980.52</v>
      </c>
      <c r="I80" s="17">
        <f t="shared" si="28"/>
        <v>7896.1900000000005</v>
      </c>
    </row>
    <row r="81" spans="1:9" x14ac:dyDescent="0.25">
      <c r="A81" s="15" t="s">
        <v>16</v>
      </c>
      <c r="B81" s="4">
        <v>1261.02</v>
      </c>
      <c r="C81" s="4">
        <v>6059.4</v>
      </c>
      <c r="D81" s="4">
        <v>10942.96</v>
      </c>
      <c r="E81" s="4">
        <v>5457.61</v>
      </c>
      <c r="F81" s="4">
        <v>2609.69</v>
      </c>
      <c r="G81" s="4">
        <v>2160.9699999999998</v>
      </c>
      <c r="H81" s="4">
        <v>464.64</v>
      </c>
      <c r="I81" s="17">
        <f t="shared" si="28"/>
        <v>28956.289999999997</v>
      </c>
    </row>
    <row r="82" spans="1:9" x14ac:dyDescent="0.25">
      <c r="A82" s="15" t="s">
        <v>17</v>
      </c>
      <c r="B82" s="4">
        <v>111.02</v>
      </c>
      <c r="C82" s="4">
        <v>273.56</v>
      </c>
      <c r="D82" s="4">
        <v>1322.62</v>
      </c>
      <c r="E82" s="4">
        <v>1414.2</v>
      </c>
      <c r="F82" s="4">
        <v>884.12</v>
      </c>
      <c r="G82" s="4">
        <v>501.17</v>
      </c>
      <c r="H82" s="4">
        <v>124.67</v>
      </c>
      <c r="I82" s="17">
        <f t="shared" si="28"/>
        <v>4631.3599999999997</v>
      </c>
    </row>
    <row r="83" spans="1:9" x14ac:dyDescent="0.25">
      <c r="A83" s="18" t="s">
        <v>62</v>
      </c>
      <c r="B83" s="20">
        <f>SUM(B78:B82)</f>
        <v>1647.12</v>
      </c>
      <c r="C83" s="20">
        <f t="shared" ref="C83" si="29">SUM(C78:C82)</f>
        <v>7746.61</v>
      </c>
      <c r="D83" s="20">
        <f t="shared" ref="D83" si="30">SUM(D78:D82)</f>
        <v>17871.499999999996</v>
      </c>
      <c r="E83" s="20">
        <f t="shared" ref="E83" si="31">SUM(E78:E82)</f>
        <v>13255.560000000001</v>
      </c>
      <c r="F83" s="20">
        <f t="shared" ref="F83" si="32">SUM(F78:F82)</f>
        <v>7134.68</v>
      </c>
      <c r="G83" s="20">
        <f t="shared" ref="G83" si="33">SUM(G78:G82)</f>
        <v>6717.9500000000007</v>
      </c>
      <c r="H83" s="20">
        <f t="shared" ref="H83" si="34">SUM(H78:H82)</f>
        <v>2939.58</v>
      </c>
      <c r="I83" s="22">
        <f t="shared" ref="I83" si="35">SUM(I78:I82)</f>
        <v>57313</v>
      </c>
    </row>
    <row r="84" spans="1:9" x14ac:dyDescent="0.25">
      <c r="A84" s="34" t="s">
        <v>79</v>
      </c>
      <c r="B84" s="33"/>
      <c r="C84" s="33"/>
      <c r="D84" s="33"/>
      <c r="E84" s="33"/>
      <c r="F84" s="33"/>
      <c r="G84" s="33"/>
      <c r="H84" s="33"/>
      <c r="I84" s="33"/>
    </row>
    <row r="85" spans="1:9" x14ac:dyDescent="0.25">
      <c r="A85" s="34" t="s">
        <v>69</v>
      </c>
      <c r="B85" s="33"/>
      <c r="C85" s="33"/>
      <c r="D85" s="33"/>
      <c r="E85" s="33"/>
      <c r="F85" s="33"/>
      <c r="G85" s="33"/>
      <c r="H85" s="33"/>
      <c r="I85" s="33"/>
    </row>
    <row r="86" spans="1:9" x14ac:dyDescent="0.25">
      <c r="A86" s="35" t="s">
        <v>103</v>
      </c>
      <c r="B86" s="33"/>
      <c r="C86" s="33"/>
      <c r="D86" s="33"/>
      <c r="E86" s="33"/>
      <c r="F86" s="33"/>
      <c r="G86" s="33"/>
      <c r="H86" s="33"/>
      <c r="I86" s="33"/>
    </row>
    <row r="88" spans="1:9" x14ac:dyDescent="0.25">
      <c r="A88" s="3" t="s">
        <v>60</v>
      </c>
    </row>
    <row r="89" spans="1:9" x14ac:dyDescent="0.25">
      <c r="B89" s="5" t="s">
        <v>12</v>
      </c>
      <c r="C89" s="6" t="s">
        <v>6</v>
      </c>
      <c r="D89" s="6" t="s">
        <v>7</v>
      </c>
      <c r="E89" s="6" t="s">
        <v>8</v>
      </c>
      <c r="F89" s="6" t="s">
        <v>9</v>
      </c>
      <c r="G89" s="6" t="s">
        <v>10</v>
      </c>
      <c r="H89" s="7" t="s">
        <v>11</v>
      </c>
      <c r="I89" s="8" t="s">
        <v>61</v>
      </c>
    </row>
    <row r="90" spans="1:9" x14ac:dyDescent="0.25">
      <c r="A90" s="14" t="s">
        <v>13</v>
      </c>
      <c r="B90" s="4">
        <v>174.09</v>
      </c>
      <c r="C90" s="4">
        <v>696.55</v>
      </c>
      <c r="D90" s="4">
        <v>5239.92</v>
      </c>
      <c r="E90" s="4">
        <v>7253.66</v>
      </c>
      <c r="F90" s="4">
        <v>5798.31</v>
      </c>
      <c r="G90" s="4">
        <v>5076.62</v>
      </c>
      <c r="H90" s="4">
        <v>1626.36</v>
      </c>
      <c r="I90" s="16">
        <f>SUM(B90:H90)</f>
        <v>25865.510000000002</v>
      </c>
    </row>
    <row r="91" spans="1:9" x14ac:dyDescent="0.25">
      <c r="A91" s="15" t="s">
        <v>14</v>
      </c>
      <c r="B91" s="4">
        <v>1099.17</v>
      </c>
      <c r="C91" s="4">
        <v>3032.51</v>
      </c>
      <c r="D91" s="4">
        <v>5846.73</v>
      </c>
      <c r="E91" s="4">
        <v>6772.28</v>
      </c>
      <c r="F91" s="4">
        <v>5539.84</v>
      </c>
      <c r="G91" s="4">
        <v>9945.0400000000009</v>
      </c>
      <c r="H91" s="4">
        <v>19092.400000000001</v>
      </c>
      <c r="I91" s="17">
        <f t="shared" ref="I91:I94" si="36">SUM(B91:H91)</f>
        <v>51327.97</v>
      </c>
    </row>
    <row r="92" spans="1:9" x14ac:dyDescent="0.25">
      <c r="A92" s="15" t="s">
        <v>15</v>
      </c>
      <c r="B92" s="4">
        <v>228.22</v>
      </c>
      <c r="C92" s="4">
        <v>890.93</v>
      </c>
      <c r="D92" s="4">
        <v>2748.62</v>
      </c>
      <c r="E92" s="4">
        <v>4714.45</v>
      </c>
      <c r="F92" s="4">
        <v>4298.66</v>
      </c>
      <c r="G92" s="4">
        <v>8037.36</v>
      </c>
      <c r="H92" s="4">
        <v>16266.39</v>
      </c>
      <c r="I92" s="17">
        <f t="shared" si="36"/>
        <v>37184.629999999997</v>
      </c>
    </row>
    <row r="93" spans="1:9" x14ac:dyDescent="0.25">
      <c r="A93" s="15" t="s">
        <v>16</v>
      </c>
      <c r="B93" s="4">
        <v>6417.84</v>
      </c>
      <c r="C93" s="4">
        <v>14271.45</v>
      </c>
      <c r="D93" s="4">
        <v>10598.24</v>
      </c>
      <c r="E93" s="4">
        <v>8940.07</v>
      </c>
      <c r="F93" s="4">
        <v>5573.77</v>
      </c>
      <c r="G93" s="4">
        <v>3623.15</v>
      </c>
      <c r="H93" s="4">
        <v>2718.82</v>
      </c>
      <c r="I93" s="17">
        <f t="shared" si="36"/>
        <v>52143.34</v>
      </c>
    </row>
    <row r="94" spans="1:9" x14ac:dyDescent="0.25">
      <c r="A94" s="15" t="s">
        <v>17</v>
      </c>
      <c r="B94" s="4">
        <v>547.27</v>
      </c>
      <c r="C94" s="4">
        <v>1468.24</v>
      </c>
      <c r="D94" s="4">
        <v>3240.15</v>
      </c>
      <c r="E94" s="4">
        <v>3396.39</v>
      </c>
      <c r="F94" s="4">
        <v>2176.0700000000002</v>
      </c>
      <c r="G94" s="4">
        <v>1976.75</v>
      </c>
      <c r="H94" s="4">
        <v>1005.42</v>
      </c>
      <c r="I94" s="17">
        <f t="shared" si="36"/>
        <v>13810.289999999999</v>
      </c>
    </row>
    <row r="95" spans="1:9" x14ac:dyDescent="0.25">
      <c r="A95" s="18" t="s">
        <v>62</v>
      </c>
      <c r="B95" s="20">
        <f>SUM(B90:B94)</f>
        <v>8466.59</v>
      </c>
      <c r="C95" s="20">
        <f t="shared" ref="C95" si="37">SUM(C90:C94)</f>
        <v>20359.680000000004</v>
      </c>
      <c r="D95" s="20">
        <f t="shared" ref="D95" si="38">SUM(D90:D94)</f>
        <v>27673.660000000003</v>
      </c>
      <c r="E95" s="20">
        <f t="shared" ref="E95" si="39">SUM(E90:E94)</f>
        <v>31076.85</v>
      </c>
      <c r="F95" s="20">
        <f t="shared" ref="F95" si="40">SUM(F90:F94)</f>
        <v>23386.65</v>
      </c>
      <c r="G95" s="20">
        <f t="shared" ref="G95" si="41">SUM(G90:G94)</f>
        <v>28658.920000000002</v>
      </c>
      <c r="H95" s="20">
        <f t="shared" ref="H95" si="42">SUM(H90:H94)</f>
        <v>40709.39</v>
      </c>
      <c r="I95" s="22">
        <f t="shared" ref="I95" si="43">SUM(I90:I94)</f>
        <v>180331.74000000002</v>
      </c>
    </row>
    <row r="96" spans="1:9" x14ac:dyDescent="0.25">
      <c r="A96" s="34" t="s">
        <v>80</v>
      </c>
      <c r="B96" s="33"/>
      <c r="C96" s="33"/>
      <c r="D96" s="33"/>
      <c r="E96" s="33"/>
      <c r="F96" s="33"/>
      <c r="G96" s="33"/>
      <c r="H96" s="33"/>
      <c r="I96" s="33"/>
    </row>
    <row r="97" spans="1:9" x14ac:dyDescent="0.25">
      <c r="A97" s="34" t="s">
        <v>69</v>
      </c>
      <c r="B97" s="33"/>
      <c r="C97" s="33"/>
      <c r="D97" s="33"/>
      <c r="E97" s="33"/>
      <c r="F97" s="33"/>
      <c r="G97" s="33"/>
      <c r="H97" s="33"/>
      <c r="I97" s="33"/>
    </row>
    <row r="98" spans="1:9" x14ac:dyDescent="0.25">
      <c r="A98" s="35" t="s">
        <v>103</v>
      </c>
      <c r="B98" s="33"/>
      <c r="C98" s="33"/>
      <c r="D98" s="33"/>
      <c r="E98" s="33"/>
      <c r="F98" s="33"/>
      <c r="G98" s="33"/>
      <c r="H98" s="33"/>
      <c r="I98" s="33"/>
    </row>
    <row r="100" spans="1:9" x14ac:dyDescent="0.25">
      <c r="A100" s="3" t="s">
        <v>63</v>
      </c>
    </row>
    <row r="101" spans="1:9" x14ac:dyDescent="0.25">
      <c r="B101" s="5" t="s">
        <v>12</v>
      </c>
      <c r="C101" s="6" t="s">
        <v>6</v>
      </c>
      <c r="D101" s="6" t="s">
        <v>7</v>
      </c>
      <c r="E101" s="6" t="s">
        <v>8</v>
      </c>
      <c r="F101" s="6" t="s">
        <v>9</v>
      </c>
      <c r="G101" s="6" t="s">
        <v>10</v>
      </c>
      <c r="H101" s="7" t="s">
        <v>11</v>
      </c>
      <c r="I101" s="8" t="s">
        <v>61</v>
      </c>
    </row>
    <row r="102" spans="1:9" x14ac:dyDescent="0.25">
      <c r="A102" s="14" t="s">
        <v>13</v>
      </c>
      <c r="B102" s="4">
        <f t="shared" ref="B102:I107" si="44">B78+B90</f>
        <v>184.82</v>
      </c>
      <c r="C102" s="4">
        <f t="shared" si="44"/>
        <v>744.92</v>
      </c>
      <c r="D102" s="4">
        <f t="shared" si="44"/>
        <v>5560.68</v>
      </c>
      <c r="E102" s="4">
        <f t="shared" si="44"/>
        <v>7844.11</v>
      </c>
      <c r="F102" s="4">
        <f t="shared" si="44"/>
        <v>6164.8</v>
      </c>
      <c r="G102" s="4">
        <f t="shared" si="44"/>
        <v>5515.67</v>
      </c>
      <c r="H102" s="4">
        <f t="shared" si="44"/>
        <v>1747.75</v>
      </c>
      <c r="I102" s="16">
        <f t="shared" si="44"/>
        <v>27762.750000000004</v>
      </c>
    </row>
    <row r="103" spans="1:9" x14ac:dyDescent="0.25">
      <c r="A103" s="15" t="s">
        <v>14</v>
      </c>
      <c r="B103" s="4">
        <f t="shared" si="44"/>
        <v>1297.95</v>
      </c>
      <c r="C103" s="4">
        <f t="shared" si="44"/>
        <v>4031.9300000000003</v>
      </c>
      <c r="D103" s="4">
        <f t="shared" si="44"/>
        <v>9586.56</v>
      </c>
      <c r="E103" s="4">
        <f t="shared" si="44"/>
        <v>10443.57</v>
      </c>
      <c r="F103" s="4">
        <f t="shared" si="44"/>
        <v>7521.2800000000007</v>
      </c>
      <c r="G103" s="4">
        <f t="shared" si="44"/>
        <v>12037.84</v>
      </c>
      <c r="H103" s="4">
        <f t="shared" si="44"/>
        <v>20340.760000000002</v>
      </c>
      <c r="I103" s="17">
        <f t="shared" si="44"/>
        <v>65259.89</v>
      </c>
    </row>
    <row r="104" spans="1:9" x14ac:dyDescent="0.25">
      <c r="A104" s="15" t="s">
        <v>15</v>
      </c>
      <c r="B104" s="4">
        <f t="shared" si="44"/>
        <v>293.78999999999996</v>
      </c>
      <c r="C104" s="4">
        <f t="shared" si="44"/>
        <v>1256.79</v>
      </c>
      <c r="D104" s="4">
        <f t="shared" si="44"/>
        <v>4293.95</v>
      </c>
      <c r="E104" s="4">
        <f t="shared" si="44"/>
        <v>6836.46</v>
      </c>
      <c r="F104" s="4">
        <f t="shared" si="44"/>
        <v>5591.6</v>
      </c>
      <c r="G104" s="4">
        <f t="shared" si="44"/>
        <v>9561.32</v>
      </c>
      <c r="H104" s="4">
        <f t="shared" si="44"/>
        <v>17246.91</v>
      </c>
      <c r="I104" s="17">
        <f t="shared" si="44"/>
        <v>45080.82</v>
      </c>
    </row>
    <row r="105" spans="1:9" x14ac:dyDescent="0.25">
      <c r="A105" s="15" t="s">
        <v>16</v>
      </c>
      <c r="B105" s="4">
        <f t="shared" si="44"/>
        <v>7678.8600000000006</v>
      </c>
      <c r="C105" s="4">
        <f t="shared" si="44"/>
        <v>20330.849999999999</v>
      </c>
      <c r="D105" s="4">
        <f t="shared" si="44"/>
        <v>21541.199999999997</v>
      </c>
      <c r="E105" s="4">
        <f t="shared" si="44"/>
        <v>14397.68</v>
      </c>
      <c r="F105" s="4">
        <f t="shared" si="44"/>
        <v>8183.4600000000009</v>
      </c>
      <c r="G105" s="4">
        <f t="shared" si="44"/>
        <v>5784.12</v>
      </c>
      <c r="H105" s="4">
        <f t="shared" si="44"/>
        <v>3183.46</v>
      </c>
      <c r="I105" s="17">
        <f t="shared" si="44"/>
        <v>81099.62999999999</v>
      </c>
    </row>
    <row r="106" spans="1:9" x14ac:dyDescent="0.25">
      <c r="A106" s="15" t="s">
        <v>17</v>
      </c>
      <c r="B106" s="4">
        <f t="shared" si="44"/>
        <v>658.29</v>
      </c>
      <c r="C106" s="4">
        <f t="shared" si="44"/>
        <v>1741.8</v>
      </c>
      <c r="D106" s="4">
        <f t="shared" si="44"/>
        <v>4562.7700000000004</v>
      </c>
      <c r="E106" s="4">
        <f t="shared" si="44"/>
        <v>4810.59</v>
      </c>
      <c r="F106" s="4">
        <f t="shared" si="44"/>
        <v>3060.19</v>
      </c>
      <c r="G106" s="4">
        <f t="shared" si="44"/>
        <v>2477.92</v>
      </c>
      <c r="H106" s="4">
        <f t="shared" si="44"/>
        <v>1130.0899999999999</v>
      </c>
      <c r="I106" s="17">
        <f t="shared" si="44"/>
        <v>18441.649999999998</v>
      </c>
    </row>
    <row r="107" spans="1:9" x14ac:dyDescent="0.25">
      <c r="A107" s="18" t="s">
        <v>62</v>
      </c>
      <c r="B107" s="20">
        <f t="shared" si="44"/>
        <v>10113.709999999999</v>
      </c>
      <c r="C107" s="20">
        <f t="shared" si="44"/>
        <v>28106.290000000005</v>
      </c>
      <c r="D107" s="20">
        <f t="shared" si="44"/>
        <v>45545.16</v>
      </c>
      <c r="E107" s="20">
        <f t="shared" si="44"/>
        <v>44332.41</v>
      </c>
      <c r="F107" s="20">
        <f t="shared" si="44"/>
        <v>30521.33</v>
      </c>
      <c r="G107" s="20">
        <f t="shared" si="44"/>
        <v>35376.870000000003</v>
      </c>
      <c r="H107" s="20">
        <f t="shared" si="44"/>
        <v>43648.97</v>
      </c>
      <c r="I107" s="22">
        <f t="shared" si="44"/>
        <v>237644.74000000002</v>
      </c>
    </row>
    <row r="108" spans="1:9" x14ac:dyDescent="0.25">
      <c r="A108" s="34" t="s">
        <v>69</v>
      </c>
      <c r="B108" s="33"/>
      <c r="C108" s="33"/>
      <c r="D108" s="33"/>
      <c r="E108" s="33"/>
      <c r="F108" s="33"/>
      <c r="G108" s="33"/>
      <c r="H108" s="33"/>
      <c r="I108" s="33"/>
    </row>
    <row r="109" spans="1:9" x14ac:dyDescent="0.25">
      <c r="A109" s="35" t="s">
        <v>103</v>
      </c>
      <c r="B109" s="33"/>
      <c r="C109" s="33"/>
      <c r="D109" s="33"/>
      <c r="E109" s="33"/>
      <c r="F109" s="33"/>
      <c r="G109" s="33"/>
      <c r="H109" s="33"/>
      <c r="I109" s="33"/>
    </row>
    <row r="112" spans="1:9" x14ac:dyDescent="0.25">
      <c r="A112" s="1" t="s">
        <v>96</v>
      </c>
    </row>
    <row r="113" spans="1:9" x14ac:dyDescent="0.25">
      <c r="A113" s="3" t="s">
        <v>59</v>
      </c>
    </row>
    <row r="114" spans="1:9" x14ac:dyDescent="0.25">
      <c r="B114" s="5" t="s">
        <v>12</v>
      </c>
      <c r="C114" s="6" t="s">
        <v>6</v>
      </c>
      <c r="D114" s="6" t="s">
        <v>7</v>
      </c>
      <c r="E114" s="6" t="s">
        <v>8</v>
      </c>
      <c r="F114" s="6" t="s">
        <v>9</v>
      </c>
      <c r="G114" s="6" t="s">
        <v>10</v>
      </c>
      <c r="H114" s="7" t="s">
        <v>11</v>
      </c>
      <c r="I114" s="8" t="s">
        <v>61</v>
      </c>
    </row>
    <row r="115" spans="1:9" x14ac:dyDescent="0.25">
      <c r="A115" s="14" t="s">
        <v>13</v>
      </c>
      <c r="B115" s="4">
        <v>344.42</v>
      </c>
      <c r="C115" s="4">
        <v>1536.56</v>
      </c>
      <c r="D115" s="4">
        <v>78748.62</v>
      </c>
      <c r="E115" s="4">
        <v>246825.33</v>
      </c>
      <c r="F115" s="4">
        <v>180554.11</v>
      </c>
      <c r="G115" s="4">
        <v>200963.59</v>
      </c>
      <c r="H115" s="4">
        <v>71604.55</v>
      </c>
      <c r="I115" s="16">
        <f>SUM(B115:H115)</f>
        <v>780577.18</v>
      </c>
    </row>
    <row r="116" spans="1:9" x14ac:dyDescent="0.25">
      <c r="A116" s="15" t="s">
        <v>14</v>
      </c>
      <c r="B116" s="4">
        <v>346.54</v>
      </c>
      <c r="C116" s="4">
        <v>2555.84</v>
      </c>
      <c r="D116" s="4">
        <v>36944.99</v>
      </c>
      <c r="E116" s="4">
        <v>43733.279999999999</v>
      </c>
      <c r="F116" s="4">
        <v>17523.86</v>
      </c>
      <c r="G116" s="4">
        <v>14154.7</v>
      </c>
      <c r="H116" s="4">
        <v>5698.69</v>
      </c>
      <c r="I116" s="17">
        <f t="shared" ref="I116:I119" si="45">SUM(B116:H116)</f>
        <v>120957.9</v>
      </c>
    </row>
    <row r="117" spans="1:9" x14ac:dyDescent="0.25">
      <c r="A117" s="15" t="s">
        <v>15</v>
      </c>
      <c r="B117" s="4">
        <v>68.510000000000005</v>
      </c>
      <c r="C117" s="4">
        <v>453.74</v>
      </c>
      <c r="D117" s="4">
        <v>12634.24</v>
      </c>
      <c r="E117" s="4">
        <v>20950.95</v>
      </c>
      <c r="F117" s="4">
        <v>9253.81</v>
      </c>
      <c r="G117" s="4">
        <v>8608.75</v>
      </c>
      <c r="H117" s="4">
        <v>3047.14</v>
      </c>
      <c r="I117" s="17">
        <f t="shared" si="45"/>
        <v>55017.14</v>
      </c>
    </row>
    <row r="118" spans="1:9" x14ac:dyDescent="0.25">
      <c r="A118" s="15" t="s">
        <v>16</v>
      </c>
      <c r="B118" s="4">
        <v>97.46</v>
      </c>
      <c r="C118" s="4">
        <v>809</v>
      </c>
      <c r="D118" s="4">
        <v>3189.76</v>
      </c>
      <c r="E118" s="4">
        <v>2862.87</v>
      </c>
      <c r="F118" s="4">
        <v>1089.3499999999999</v>
      </c>
      <c r="G118" s="4">
        <v>760.61</v>
      </c>
      <c r="H118" s="4">
        <v>208.56</v>
      </c>
      <c r="I118" s="17">
        <f t="shared" si="45"/>
        <v>9017.61</v>
      </c>
    </row>
    <row r="119" spans="1:9" x14ac:dyDescent="0.25">
      <c r="A119" s="15" t="s">
        <v>17</v>
      </c>
      <c r="B119" s="4">
        <v>45.11</v>
      </c>
      <c r="C119" s="4">
        <v>356.88</v>
      </c>
      <c r="D119" s="4">
        <v>3651.3</v>
      </c>
      <c r="E119" s="4">
        <v>5377.14</v>
      </c>
      <c r="F119" s="4">
        <v>3643.35</v>
      </c>
      <c r="G119" s="4">
        <v>4721.78</v>
      </c>
      <c r="H119" s="4">
        <v>3552.93</v>
      </c>
      <c r="I119" s="17">
        <f t="shared" si="45"/>
        <v>21348.49</v>
      </c>
    </row>
    <row r="120" spans="1:9" x14ac:dyDescent="0.25">
      <c r="A120" s="18" t="s">
        <v>62</v>
      </c>
      <c r="B120" s="20">
        <f>SUM(B115:B119)</f>
        <v>902.04000000000008</v>
      </c>
      <c r="C120" s="20">
        <f t="shared" ref="C120" si="46">SUM(C115:C119)</f>
        <v>5712.02</v>
      </c>
      <c r="D120" s="20">
        <f t="shared" ref="D120" si="47">SUM(D115:D119)</f>
        <v>135168.90999999997</v>
      </c>
      <c r="E120" s="20">
        <f t="shared" ref="E120" si="48">SUM(E115:E119)</f>
        <v>319749.57</v>
      </c>
      <c r="F120" s="20">
        <f t="shared" ref="F120" si="49">SUM(F115:F119)</f>
        <v>212064.47999999998</v>
      </c>
      <c r="G120" s="20">
        <f t="shared" ref="G120" si="50">SUM(G115:G119)</f>
        <v>229209.43</v>
      </c>
      <c r="H120" s="20">
        <f t="shared" ref="H120" si="51">SUM(H115:H119)</f>
        <v>84111.87</v>
      </c>
      <c r="I120" s="22">
        <f t="shared" ref="I120" si="52">SUM(I115:I119)</f>
        <v>986918.32000000007</v>
      </c>
    </row>
    <row r="121" spans="1:9" x14ac:dyDescent="0.25">
      <c r="A121" s="34" t="s">
        <v>79</v>
      </c>
      <c r="B121" s="33"/>
      <c r="C121" s="33"/>
      <c r="D121" s="33"/>
      <c r="E121" s="33"/>
      <c r="F121" s="33"/>
      <c r="G121" s="33"/>
      <c r="H121" s="33"/>
      <c r="I121" s="33"/>
    </row>
    <row r="122" spans="1:9" x14ac:dyDescent="0.25">
      <c r="A122" s="34" t="s">
        <v>69</v>
      </c>
      <c r="B122" s="33"/>
      <c r="C122" s="33"/>
      <c r="D122" s="33"/>
      <c r="E122" s="33"/>
      <c r="F122" s="33"/>
      <c r="G122" s="33"/>
      <c r="H122" s="33"/>
      <c r="I122" s="33"/>
    </row>
    <row r="123" spans="1:9" x14ac:dyDescent="0.25">
      <c r="A123" s="35" t="s">
        <v>103</v>
      </c>
      <c r="B123" s="33"/>
      <c r="C123" s="33"/>
      <c r="D123" s="33"/>
      <c r="E123" s="33"/>
      <c r="F123" s="33"/>
      <c r="G123" s="33"/>
      <c r="H123" s="33"/>
      <c r="I123" s="33"/>
    </row>
    <row r="125" spans="1:9" x14ac:dyDescent="0.25">
      <c r="A125" s="3" t="s">
        <v>60</v>
      </c>
    </row>
    <row r="126" spans="1:9" x14ac:dyDescent="0.25">
      <c r="B126" s="5" t="s">
        <v>12</v>
      </c>
      <c r="C126" s="6" t="s">
        <v>6</v>
      </c>
      <c r="D126" s="6" t="s">
        <v>7</v>
      </c>
      <c r="E126" s="6" t="s">
        <v>8</v>
      </c>
      <c r="F126" s="6" t="s">
        <v>9</v>
      </c>
      <c r="G126" s="6" t="s">
        <v>10</v>
      </c>
      <c r="H126" s="7" t="s">
        <v>11</v>
      </c>
      <c r="I126" s="8" t="s">
        <v>61</v>
      </c>
    </row>
    <row r="127" spans="1:9" x14ac:dyDescent="0.25">
      <c r="A127" s="14" t="s">
        <v>13</v>
      </c>
      <c r="B127" s="4">
        <v>12932.77</v>
      </c>
      <c r="C127" s="4">
        <v>50719.31</v>
      </c>
      <c r="D127" s="4">
        <v>1641544.51</v>
      </c>
      <c r="E127" s="4">
        <v>3492020.78</v>
      </c>
      <c r="F127" s="4">
        <v>2612602.5699999998</v>
      </c>
      <c r="G127" s="4">
        <v>2977630.03</v>
      </c>
      <c r="H127" s="4">
        <v>1425205.71</v>
      </c>
      <c r="I127" s="16">
        <f>SUM(B127:H127)</f>
        <v>12212655.68</v>
      </c>
    </row>
    <row r="128" spans="1:9" x14ac:dyDescent="0.25">
      <c r="A128" s="15" t="s">
        <v>14</v>
      </c>
      <c r="B128" s="4">
        <v>8693.75</v>
      </c>
      <c r="C128" s="4">
        <v>87867.17</v>
      </c>
      <c r="D128" s="4">
        <v>596329.1</v>
      </c>
      <c r="E128" s="4">
        <v>537615.48</v>
      </c>
      <c r="F128" s="4">
        <v>243591.28</v>
      </c>
      <c r="G128" s="4">
        <v>178982.41</v>
      </c>
      <c r="H128" s="4">
        <v>84596.56</v>
      </c>
      <c r="I128" s="17">
        <f t="shared" ref="I128:I131" si="53">SUM(B128:H128)</f>
        <v>1737675.75</v>
      </c>
    </row>
    <row r="129" spans="1:9" x14ac:dyDescent="0.25">
      <c r="A129" s="15" t="s">
        <v>15</v>
      </c>
      <c r="B129" s="4">
        <v>3121.7</v>
      </c>
      <c r="C129" s="4">
        <v>13970.8</v>
      </c>
      <c r="D129" s="4">
        <v>131739.99</v>
      </c>
      <c r="E129" s="4">
        <v>193671.69</v>
      </c>
      <c r="F129" s="4">
        <v>96689.69</v>
      </c>
      <c r="G129" s="4">
        <v>72543.929999999993</v>
      </c>
      <c r="H129" s="4">
        <v>37592.74</v>
      </c>
      <c r="I129" s="17">
        <f t="shared" si="53"/>
        <v>549330.54</v>
      </c>
    </row>
    <row r="130" spans="1:9" x14ac:dyDescent="0.25">
      <c r="A130" s="15" t="s">
        <v>16</v>
      </c>
      <c r="B130" s="4">
        <v>1509.43</v>
      </c>
      <c r="C130" s="4">
        <v>6497.36</v>
      </c>
      <c r="D130" s="4">
        <v>20488.41</v>
      </c>
      <c r="E130" s="4">
        <v>17252.22</v>
      </c>
      <c r="F130" s="4">
        <v>7955.15</v>
      </c>
      <c r="G130" s="4">
        <v>5982.13</v>
      </c>
      <c r="H130" s="4">
        <v>2845.75</v>
      </c>
      <c r="I130" s="17">
        <f t="shared" si="53"/>
        <v>62530.45</v>
      </c>
    </row>
    <row r="131" spans="1:9" x14ac:dyDescent="0.25">
      <c r="A131" s="15" t="s">
        <v>17</v>
      </c>
      <c r="B131" s="4">
        <v>1138.54</v>
      </c>
      <c r="C131" s="4">
        <v>9688.2199999999993</v>
      </c>
      <c r="D131" s="4">
        <v>75607.41</v>
      </c>
      <c r="E131" s="4">
        <v>80351.199999999997</v>
      </c>
      <c r="F131" s="4">
        <v>39256.699999999997</v>
      </c>
      <c r="G131" s="4">
        <v>40099.22</v>
      </c>
      <c r="H131" s="4">
        <v>41393.71</v>
      </c>
      <c r="I131" s="17">
        <f t="shared" si="53"/>
        <v>287535</v>
      </c>
    </row>
    <row r="132" spans="1:9" x14ac:dyDescent="0.25">
      <c r="A132" s="18" t="s">
        <v>62</v>
      </c>
      <c r="B132" s="20">
        <f>SUM(B127:B131)</f>
        <v>27396.190000000002</v>
      </c>
      <c r="C132" s="20">
        <f t="shared" ref="C132" si="54">SUM(C127:C131)</f>
        <v>168742.85999999996</v>
      </c>
      <c r="D132" s="20">
        <f t="shared" ref="D132" si="55">SUM(D127:D131)</f>
        <v>2465709.42</v>
      </c>
      <c r="E132" s="20">
        <f t="shared" ref="E132" si="56">SUM(E127:E131)</f>
        <v>4320911.37</v>
      </c>
      <c r="F132" s="20">
        <f t="shared" ref="F132" si="57">SUM(F127:F131)</f>
        <v>3000095.3899999997</v>
      </c>
      <c r="G132" s="20">
        <f t="shared" ref="G132" si="58">SUM(G127:G131)</f>
        <v>3275237.72</v>
      </c>
      <c r="H132" s="20">
        <f t="shared" ref="H132" si="59">SUM(H127:H131)</f>
        <v>1591634.47</v>
      </c>
      <c r="I132" s="22">
        <f t="shared" ref="I132" si="60">SUM(I127:I131)</f>
        <v>14849727.419999998</v>
      </c>
    </row>
    <row r="133" spans="1:9" x14ac:dyDescent="0.25">
      <c r="A133" s="34" t="s">
        <v>80</v>
      </c>
      <c r="B133" s="33"/>
      <c r="C133" s="33"/>
      <c r="D133" s="33"/>
      <c r="E133" s="33"/>
      <c r="F133" s="33"/>
      <c r="G133" s="33"/>
      <c r="H133" s="33"/>
      <c r="I133" s="33"/>
    </row>
    <row r="134" spans="1:9" x14ac:dyDescent="0.25">
      <c r="A134" s="34" t="s">
        <v>69</v>
      </c>
      <c r="B134" s="33"/>
      <c r="C134" s="33"/>
      <c r="D134" s="33"/>
      <c r="E134" s="33"/>
      <c r="F134" s="33"/>
      <c r="G134" s="33"/>
      <c r="H134" s="33"/>
      <c r="I134" s="33"/>
    </row>
    <row r="135" spans="1:9" x14ac:dyDescent="0.25">
      <c r="A135" s="35" t="s">
        <v>103</v>
      </c>
      <c r="B135" s="33"/>
      <c r="C135" s="33"/>
      <c r="D135" s="33"/>
      <c r="E135" s="33"/>
      <c r="F135" s="33"/>
      <c r="G135" s="33"/>
      <c r="H135" s="33"/>
      <c r="I135" s="33"/>
    </row>
    <row r="137" spans="1:9" x14ac:dyDescent="0.25">
      <c r="A137" s="3" t="s">
        <v>63</v>
      </c>
    </row>
    <row r="138" spans="1:9" x14ac:dyDescent="0.25">
      <c r="B138" s="5" t="s">
        <v>12</v>
      </c>
      <c r="C138" s="6" t="s">
        <v>6</v>
      </c>
      <c r="D138" s="6" t="s">
        <v>7</v>
      </c>
      <c r="E138" s="6" t="s">
        <v>8</v>
      </c>
      <c r="F138" s="6" t="s">
        <v>9</v>
      </c>
      <c r="G138" s="6" t="s">
        <v>10</v>
      </c>
      <c r="H138" s="7" t="s">
        <v>11</v>
      </c>
      <c r="I138" s="8" t="s">
        <v>61</v>
      </c>
    </row>
    <row r="139" spans="1:9" x14ac:dyDescent="0.25">
      <c r="A139" s="14" t="s">
        <v>13</v>
      </c>
      <c r="B139" s="4">
        <f t="shared" ref="B139:I144" si="61">B115+B127</f>
        <v>13277.19</v>
      </c>
      <c r="C139" s="4">
        <f t="shared" si="61"/>
        <v>52255.869999999995</v>
      </c>
      <c r="D139" s="4">
        <f t="shared" si="61"/>
        <v>1720293.13</v>
      </c>
      <c r="E139" s="4">
        <f t="shared" si="61"/>
        <v>3738846.11</v>
      </c>
      <c r="F139" s="4">
        <f t="shared" si="61"/>
        <v>2793156.6799999997</v>
      </c>
      <c r="G139" s="4">
        <f t="shared" si="61"/>
        <v>3178593.6199999996</v>
      </c>
      <c r="H139" s="4">
        <f t="shared" si="61"/>
        <v>1496810.26</v>
      </c>
      <c r="I139" s="16">
        <f t="shared" si="61"/>
        <v>12993232.859999999</v>
      </c>
    </row>
    <row r="140" spans="1:9" x14ac:dyDescent="0.25">
      <c r="A140" s="15" t="s">
        <v>14</v>
      </c>
      <c r="B140" s="4">
        <f t="shared" si="61"/>
        <v>9040.2900000000009</v>
      </c>
      <c r="C140" s="4">
        <f t="shared" si="61"/>
        <v>90423.01</v>
      </c>
      <c r="D140" s="4">
        <f t="shared" si="61"/>
        <v>633274.09</v>
      </c>
      <c r="E140" s="4">
        <f t="shared" si="61"/>
        <v>581348.76</v>
      </c>
      <c r="F140" s="4">
        <f t="shared" si="61"/>
        <v>261115.14</v>
      </c>
      <c r="G140" s="4">
        <f t="shared" si="61"/>
        <v>193137.11000000002</v>
      </c>
      <c r="H140" s="4">
        <f t="shared" si="61"/>
        <v>90295.25</v>
      </c>
      <c r="I140" s="17">
        <f t="shared" si="61"/>
        <v>1858633.65</v>
      </c>
    </row>
    <row r="141" spans="1:9" x14ac:dyDescent="0.25">
      <c r="A141" s="15" t="s">
        <v>15</v>
      </c>
      <c r="B141" s="4">
        <f t="shared" si="61"/>
        <v>3190.21</v>
      </c>
      <c r="C141" s="4">
        <f t="shared" si="61"/>
        <v>14424.539999999999</v>
      </c>
      <c r="D141" s="4">
        <f t="shared" si="61"/>
        <v>144374.22999999998</v>
      </c>
      <c r="E141" s="4">
        <f t="shared" si="61"/>
        <v>214622.64</v>
      </c>
      <c r="F141" s="4">
        <f t="shared" si="61"/>
        <v>105943.5</v>
      </c>
      <c r="G141" s="4">
        <f t="shared" si="61"/>
        <v>81152.679999999993</v>
      </c>
      <c r="H141" s="4">
        <f t="shared" si="61"/>
        <v>40639.879999999997</v>
      </c>
      <c r="I141" s="17">
        <f t="shared" si="61"/>
        <v>604347.68000000005</v>
      </c>
    </row>
    <row r="142" spans="1:9" x14ac:dyDescent="0.25">
      <c r="A142" s="15" t="s">
        <v>16</v>
      </c>
      <c r="B142" s="4">
        <f t="shared" si="61"/>
        <v>1606.89</v>
      </c>
      <c r="C142" s="4">
        <f t="shared" si="61"/>
        <v>7306.36</v>
      </c>
      <c r="D142" s="4">
        <f t="shared" si="61"/>
        <v>23678.17</v>
      </c>
      <c r="E142" s="4">
        <f t="shared" si="61"/>
        <v>20115.09</v>
      </c>
      <c r="F142" s="4">
        <f t="shared" si="61"/>
        <v>9044.5</v>
      </c>
      <c r="G142" s="4">
        <f t="shared" si="61"/>
        <v>6742.74</v>
      </c>
      <c r="H142" s="4">
        <f t="shared" si="61"/>
        <v>3054.31</v>
      </c>
      <c r="I142" s="17">
        <f t="shared" si="61"/>
        <v>71548.06</v>
      </c>
    </row>
    <row r="143" spans="1:9" x14ac:dyDescent="0.25">
      <c r="A143" s="15" t="s">
        <v>17</v>
      </c>
      <c r="B143" s="4">
        <f t="shared" si="61"/>
        <v>1183.6499999999999</v>
      </c>
      <c r="C143" s="4">
        <f t="shared" si="61"/>
        <v>10045.099999999999</v>
      </c>
      <c r="D143" s="4">
        <f t="shared" si="61"/>
        <v>79258.710000000006</v>
      </c>
      <c r="E143" s="4">
        <f t="shared" si="61"/>
        <v>85728.34</v>
      </c>
      <c r="F143" s="4">
        <f t="shared" si="61"/>
        <v>42900.049999999996</v>
      </c>
      <c r="G143" s="4">
        <f t="shared" si="61"/>
        <v>44821</v>
      </c>
      <c r="H143" s="4">
        <f t="shared" si="61"/>
        <v>44946.64</v>
      </c>
      <c r="I143" s="17">
        <f t="shared" si="61"/>
        <v>308883.49</v>
      </c>
    </row>
    <row r="144" spans="1:9" x14ac:dyDescent="0.25">
      <c r="A144" s="18" t="s">
        <v>62</v>
      </c>
      <c r="B144" s="20">
        <f t="shared" si="61"/>
        <v>28298.230000000003</v>
      </c>
      <c r="C144" s="20">
        <f t="shared" si="61"/>
        <v>174454.87999999995</v>
      </c>
      <c r="D144" s="20">
        <f t="shared" si="61"/>
        <v>2600878.33</v>
      </c>
      <c r="E144" s="20">
        <f t="shared" si="61"/>
        <v>4640660.9400000004</v>
      </c>
      <c r="F144" s="20">
        <f t="shared" si="61"/>
        <v>3212159.8699999996</v>
      </c>
      <c r="G144" s="20">
        <f t="shared" si="61"/>
        <v>3504447.1500000004</v>
      </c>
      <c r="H144" s="20">
        <f t="shared" si="61"/>
        <v>1675746.3399999999</v>
      </c>
      <c r="I144" s="22">
        <f t="shared" si="61"/>
        <v>15836645.739999998</v>
      </c>
    </row>
    <row r="145" spans="1:1" x14ac:dyDescent="0.25">
      <c r="A145" s="34" t="s">
        <v>69</v>
      </c>
    </row>
    <row r="146" spans="1:1" x14ac:dyDescent="0.25">
      <c r="A146" s="35" t="s">
        <v>103</v>
      </c>
    </row>
  </sheetData>
  <pageMargins left="0.25" right="0.25" top="0.75" bottom="0.75" header="0.3" footer="0.3"/>
  <pageSetup paperSize="9" scale="7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6"/>
  <sheetViews>
    <sheetView workbookViewId="0"/>
  </sheetViews>
  <sheetFormatPr baseColWidth="10" defaultRowHeight="15" x14ac:dyDescent="0.25"/>
  <cols>
    <col min="1" max="1" width="31.140625" style="2" customWidth="1"/>
    <col min="2" max="2" width="15" style="2" bestFit="1" customWidth="1"/>
    <col min="3" max="3" width="13" style="2" customWidth="1"/>
    <col min="4" max="4" width="17.28515625" style="2" customWidth="1"/>
    <col min="5" max="16384" width="11.42578125" style="2"/>
  </cols>
  <sheetData>
    <row r="1" spans="1:4" x14ac:dyDescent="0.25">
      <c r="A1" s="1" t="s">
        <v>40</v>
      </c>
    </row>
    <row r="2" spans="1:4" x14ac:dyDescent="0.25">
      <c r="A2" s="3" t="s">
        <v>59</v>
      </c>
    </row>
    <row r="3" spans="1:4" x14ac:dyDescent="0.25">
      <c r="B3" s="5" t="s">
        <v>38</v>
      </c>
      <c r="C3" s="7" t="s">
        <v>39</v>
      </c>
      <c r="D3" s="8" t="s">
        <v>61</v>
      </c>
    </row>
    <row r="4" spans="1:4" x14ac:dyDescent="0.25">
      <c r="A4" s="14" t="s">
        <v>13</v>
      </c>
      <c r="B4" s="9">
        <v>170817.27</v>
      </c>
      <c r="C4" s="11">
        <v>935947.9</v>
      </c>
      <c r="D4" s="16">
        <f>SUM(B4:C4)</f>
        <v>1106765.17</v>
      </c>
    </row>
    <row r="5" spans="1:4" x14ac:dyDescent="0.25">
      <c r="A5" s="15" t="s">
        <v>14</v>
      </c>
      <c r="B5" s="12">
        <v>226921.27</v>
      </c>
      <c r="C5" s="13">
        <v>523385.53</v>
      </c>
      <c r="D5" s="17">
        <f t="shared" ref="D5:D8" si="0">SUM(B5:C5)</f>
        <v>750306.8</v>
      </c>
    </row>
    <row r="6" spans="1:4" x14ac:dyDescent="0.25">
      <c r="A6" s="15" t="s">
        <v>15</v>
      </c>
      <c r="B6" s="12">
        <v>423632.14</v>
      </c>
      <c r="C6" s="13">
        <v>500438.38</v>
      </c>
      <c r="D6" s="17">
        <f t="shared" si="0"/>
        <v>924070.52</v>
      </c>
    </row>
    <row r="7" spans="1:4" x14ac:dyDescent="0.25">
      <c r="A7" s="15" t="s">
        <v>16</v>
      </c>
      <c r="B7" s="12">
        <v>66482.509999999995</v>
      </c>
      <c r="C7" s="13">
        <v>88997.74</v>
      </c>
      <c r="D7" s="17">
        <f t="shared" si="0"/>
        <v>155480.25</v>
      </c>
    </row>
    <row r="8" spans="1:4" x14ac:dyDescent="0.25">
      <c r="A8" s="15" t="s">
        <v>17</v>
      </c>
      <c r="B8" s="12">
        <v>18012.3</v>
      </c>
      <c r="C8" s="13">
        <v>49739.21</v>
      </c>
      <c r="D8" s="17">
        <f t="shared" si="0"/>
        <v>67751.509999999995</v>
      </c>
    </row>
    <row r="9" spans="1:4" x14ac:dyDescent="0.25">
      <c r="A9" s="18" t="s">
        <v>62</v>
      </c>
      <c r="B9" s="19">
        <f>SUM(B4:B8)</f>
        <v>905865.49</v>
      </c>
      <c r="C9" s="21">
        <f t="shared" ref="C9:D9" si="1">SUM(C4:C8)</f>
        <v>2098508.7600000002</v>
      </c>
      <c r="D9" s="22">
        <f t="shared" si="1"/>
        <v>3004374.25</v>
      </c>
    </row>
    <row r="10" spans="1:4" x14ac:dyDescent="0.25">
      <c r="A10" s="34" t="s">
        <v>79</v>
      </c>
      <c r="B10" s="33"/>
      <c r="C10" s="33"/>
      <c r="D10" s="33"/>
    </row>
    <row r="11" spans="1:4" x14ac:dyDescent="0.25">
      <c r="A11" s="34" t="s">
        <v>69</v>
      </c>
      <c r="B11" s="33"/>
      <c r="C11" s="33"/>
      <c r="D11" s="33"/>
    </row>
    <row r="12" spans="1:4" x14ac:dyDescent="0.25">
      <c r="A12" s="35" t="s">
        <v>103</v>
      </c>
      <c r="B12" s="33"/>
      <c r="C12" s="33"/>
      <c r="D12" s="33"/>
    </row>
    <row r="14" spans="1:4" x14ac:dyDescent="0.25">
      <c r="A14" s="3" t="s">
        <v>60</v>
      </c>
    </row>
    <row r="15" spans="1:4" x14ac:dyDescent="0.25">
      <c r="B15" s="5" t="s">
        <v>38</v>
      </c>
      <c r="C15" s="7" t="s">
        <v>39</v>
      </c>
      <c r="D15" s="8" t="s">
        <v>61</v>
      </c>
    </row>
    <row r="16" spans="1:4" x14ac:dyDescent="0.25">
      <c r="A16" s="14" t="s">
        <v>13</v>
      </c>
      <c r="B16" s="9">
        <v>1528562.42</v>
      </c>
      <c r="C16" s="11">
        <v>13560983.08</v>
      </c>
      <c r="D16" s="16">
        <f>SUM(B16:C16)</f>
        <v>15089545.5</v>
      </c>
    </row>
    <row r="17" spans="1:4" x14ac:dyDescent="0.25">
      <c r="A17" s="15" t="s">
        <v>14</v>
      </c>
      <c r="B17" s="12">
        <v>1330036.24</v>
      </c>
      <c r="C17" s="13">
        <v>4279159.83</v>
      </c>
      <c r="D17" s="17">
        <f t="shared" ref="D17:D20" si="2">SUM(B17:C17)</f>
        <v>5609196.0700000003</v>
      </c>
    </row>
    <row r="18" spans="1:4" x14ac:dyDescent="0.25">
      <c r="A18" s="15" t="s">
        <v>15</v>
      </c>
      <c r="B18" s="12">
        <v>1075028.96</v>
      </c>
      <c r="C18" s="13">
        <v>2117278.31</v>
      </c>
      <c r="D18" s="17">
        <f t="shared" si="2"/>
        <v>3192307.27</v>
      </c>
    </row>
    <row r="19" spans="1:4" x14ac:dyDescent="0.25">
      <c r="A19" s="15" t="s">
        <v>16</v>
      </c>
      <c r="B19" s="12">
        <v>193936.17</v>
      </c>
      <c r="C19" s="13">
        <v>380762.1</v>
      </c>
      <c r="D19" s="17">
        <f t="shared" si="2"/>
        <v>574698.27</v>
      </c>
    </row>
    <row r="20" spans="1:4" x14ac:dyDescent="0.25">
      <c r="A20" s="15" t="s">
        <v>17</v>
      </c>
      <c r="B20" s="12">
        <v>91168.55</v>
      </c>
      <c r="C20" s="13">
        <v>483338.22</v>
      </c>
      <c r="D20" s="17">
        <f t="shared" si="2"/>
        <v>574506.77</v>
      </c>
    </row>
    <row r="21" spans="1:4" x14ac:dyDescent="0.25">
      <c r="A21" s="18" t="s">
        <v>62</v>
      </c>
      <c r="B21" s="19">
        <f>SUM(B16:B20)</f>
        <v>4218732.34</v>
      </c>
      <c r="C21" s="21">
        <f t="shared" ref="C21" si="3">SUM(C16:C20)</f>
        <v>20821521.539999999</v>
      </c>
      <c r="D21" s="22">
        <f t="shared" ref="D21" si="4">SUM(D16:D20)</f>
        <v>25040253.879999999</v>
      </c>
    </row>
    <row r="22" spans="1:4" x14ac:dyDescent="0.25">
      <c r="A22" s="34" t="s">
        <v>80</v>
      </c>
      <c r="B22" s="33"/>
      <c r="C22" s="33"/>
      <c r="D22" s="33"/>
    </row>
    <row r="23" spans="1:4" x14ac:dyDescent="0.25">
      <c r="A23" s="34" t="s">
        <v>69</v>
      </c>
      <c r="B23" s="33"/>
      <c r="C23" s="33"/>
      <c r="D23" s="33"/>
    </row>
    <row r="24" spans="1:4" x14ac:dyDescent="0.25">
      <c r="A24" s="35" t="s">
        <v>103</v>
      </c>
      <c r="B24" s="33"/>
      <c r="C24" s="33"/>
      <c r="D24" s="33"/>
    </row>
    <row r="26" spans="1:4" x14ac:dyDescent="0.25">
      <c r="A26" s="3" t="s">
        <v>63</v>
      </c>
    </row>
    <row r="27" spans="1:4" x14ac:dyDescent="0.25">
      <c r="B27" s="5" t="s">
        <v>38</v>
      </c>
      <c r="C27" s="7" t="s">
        <v>39</v>
      </c>
      <c r="D27" s="8" t="s">
        <v>61</v>
      </c>
    </row>
    <row r="28" spans="1:4" x14ac:dyDescent="0.25">
      <c r="A28" s="14" t="s">
        <v>13</v>
      </c>
      <c r="B28" s="9">
        <f t="shared" ref="B28:D33" si="5">B4+B16</f>
        <v>1699379.69</v>
      </c>
      <c r="C28" s="11">
        <f t="shared" si="5"/>
        <v>14496930.98</v>
      </c>
      <c r="D28" s="16">
        <f t="shared" si="5"/>
        <v>16196310.67</v>
      </c>
    </row>
    <row r="29" spans="1:4" x14ac:dyDescent="0.25">
      <c r="A29" s="15" t="s">
        <v>14</v>
      </c>
      <c r="B29" s="12">
        <f t="shared" si="5"/>
        <v>1556957.51</v>
      </c>
      <c r="C29" s="13">
        <f t="shared" si="5"/>
        <v>4802545.3600000003</v>
      </c>
      <c r="D29" s="17">
        <f t="shared" si="5"/>
        <v>6359502.8700000001</v>
      </c>
    </row>
    <row r="30" spans="1:4" x14ac:dyDescent="0.25">
      <c r="A30" s="15" t="s">
        <v>15</v>
      </c>
      <c r="B30" s="12">
        <f t="shared" si="5"/>
        <v>1498661.1</v>
      </c>
      <c r="C30" s="13">
        <f t="shared" si="5"/>
        <v>2617716.69</v>
      </c>
      <c r="D30" s="17">
        <f t="shared" si="5"/>
        <v>4116377.79</v>
      </c>
    </row>
    <row r="31" spans="1:4" x14ac:dyDescent="0.25">
      <c r="A31" s="15" t="s">
        <v>16</v>
      </c>
      <c r="B31" s="12">
        <f t="shared" si="5"/>
        <v>260418.68</v>
      </c>
      <c r="C31" s="13">
        <f t="shared" si="5"/>
        <v>469759.83999999997</v>
      </c>
      <c r="D31" s="17">
        <f t="shared" si="5"/>
        <v>730178.52</v>
      </c>
    </row>
    <row r="32" spans="1:4" x14ac:dyDescent="0.25">
      <c r="A32" s="15" t="s">
        <v>17</v>
      </c>
      <c r="B32" s="12">
        <f t="shared" si="5"/>
        <v>109180.85</v>
      </c>
      <c r="C32" s="13">
        <f t="shared" si="5"/>
        <v>533077.42999999993</v>
      </c>
      <c r="D32" s="17">
        <f t="shared" si="5"/>
        <v>642258.28</v>
      </c>
    </row>
    <row r="33" spans="1:4" x14ac:dyDescent="0.25">
      <c r="A33" s="18" t="s">
        <v>62</v>
      </c>
      <c r="B33" s="19">
        <f t="shared" si="5"/>
        <v>5124597.83</v>
      </c>
      <c r="C33" s="21">
        <f t="shared" si="5"/>
        <v>22920030.300000001</v>
      </c>
      <c r="D33" s="22">
        <f t="shared" si="5"/>
        <v>28044628.129999999</v>
      </c>
    </row>
    <row r="34" spans="1:4" x14ac:dyDescent="0.25">
      <c r="A34" s="34" t="s">
        <v>69</v>
      </c>
      <c r="B34" s="33"/>
      <c r="C34" s="33"/>
      <c r="D34" s="33"/>
    </row>
    <row r="35" spans="1:4" x14ac:dyDescent="0.25">
      <c r="A35" s="35" t="s">
        <v>103</v>
      </c>
      <c r="B35" s="33"/>
      <c r="C35" s="33"/>
      <c r="D35" s="33"/>
    </row>
    <row r="38" spans="1:4" x14ac:dyDescent="0.25">
      <c r="A38" s="1" t="s">
        <v>41</v>
      </c>
    </row>
    <row r="39" spans="1:4" x14ac:dyDescent="0.25">
      <c r="A39" s="3" t="s">
        <v>59</v>
      </c>
    </row>
    <row r="40" spans="1:4" x14ac:dyDescent="0.25">
      <c r="B40" s="5" t="s">
        <v>38</v>
      </c>
      <c r="C40" s="7" t="s">
        <v>39</v>
      </c>
      <c r="D40" s="8" t="s">
        <v>61</v>
      </c>
    </row>
    <row r="41" spans="1:4" x14ac:dyDescent="0.25">
      <c r="A41" s="14" t="s">
        <v>13</v>
      </c>
      <c r="B41" s="9">
        <v>595.52</v>
      </c>
      <c r="C41" s="11">
        <v>779981.66</v>
      </c>
      <c r="D41" s="16">
        <f>SUM(B41:C41)</f>
        <v>780577.18</v>
      </c>
    </row>
    <row r="42" spans="1:4" x14ac:dyDescent="0.25">
      <c r="A42" s="15" t="s">
        <v>14</v>
      </c>
      <c r="B42" s="12">
        <v>542.46</v>
      </c>
      <c r="C42" s="13">
        <v>120415.44</v>
      </c>
      <c r="D42" s="17">
        <f t="shared" ref="D42:D45" si="6">SUM(B42:C42)</f>
        <v>120957.90000000001</v>
      </c>
    </row>
    <row r="43" spans="1:4" x14ac:dyDescent="0.25">
      <c r="A43" s="15" t="s">
        <v>15</v>
      </c>
      <c r="B43" s="12">
        <v>790.47</v>
      </c>
      <c r="C43" s="13">
        <v>54226.68</v>
      </c>
      <c r="D43" s="17">
        <f t="shared" si="6"/>
        <v>55017.15</v>
      </c>
    </row>
    <row r="44" spans="1:4" x14ac:dyDescent="0.25">
      <c r="A44" s="15" t="s">
        <v>16</v>
      </c>
      <c r="B44" s="12">
        <v>272.61</v>
      </c>
      <c r="C44" s="13">
        <v>8745.01</v>
      </c>
      <c r="D44" s="17">
        <f t="shared" si="6"/>
        <v>9017.6200000000008</v>
      </c>
    </row>
    <row r="45" spans="1:4" x14ac:dyDescent="0.25">
      <c r="A45" s="15" t="s">
        <v>17</v>
      </c>
      <c r="B45" s="12">
        <v>195.08</v>
      </c>
      <c r="C45" s="13">
        <v>21153.43</v>
      </c>
      <c r="D45" s="17">
        <f t="shared" si="6"/>
        <v>21348.510000000002</v>
      </c>
    </row>
    <row r="46" spans="1:4" x14ac:dyDescent="0.25">
      <c r="A46" s="18" t="s">
        <v>62</v>
      </c>
      <c r="B46" s="19">
        <f>SUM(B41:B45)</f>
        <v>2396.14</v>
      </c>
      <c r="C46" s="21">
        <f t="shared" ref="C46" si="7">SUM(C41:C45)</f>
        <v>984522.2200000002</v>
      </c>
      <c r="D46" s="22">
        <f t="shared" ref="D46" si="8">SUM(D41:D45)</f>
        <v>986918.3600000001</v>
      </c>
    </row>
    <row r="47" spans="1:4" x14ac:dyDescent="0.25">
      <c r="A47" s="34" t="s">
        <v>79</v>
      </c>
      <c r="B47" s="33"/>
      <c r="C47" s="33"/>
      <c r="D47" s="33"/>
    </row>
    <row r="48" spans="1:4" x14ac:dyDescent="0.25">
      <c r="A48" s="34" t="s">
        <v>69</v>
      </c>
      <c r="B48" s="33"/>
      <c r="C48" s="33"/>
      <c r="D48" s="33"/>
    </row>
    <row r="49" spans="1:4" x14ac:dyDescent="0.25">
      <c r="A49" s="35" t="s">
        <v>103</v>
      </c>
      <c r="B49" s="33"/>
      <c r="C49" s="33"/>
      <c r="D49" s="33"/>
    </row>
    <row r="51" spans="1:4" x14ac:dyDescent="0.25">
      <c r="A51" s="3" t="s">
        <v>60</v>
      </c>
    </row>
    <row r="52" spans="1:4" x14ac:dyDescent="0.25">
      <c r="B52" s="5" t="s">
        <v>38</v>
      </c>
      <c r="C52" s="7" t="s">
        <v>39</v>
      </c>
      <c r="D52" s="8" t="s">
        <v>61</v>
      </c>
    </row>
    <row r="53" spans="1:4" x14ac:dyDescent="0.25">
      <c r="A53" s="14" t="s">
        <v>13</v>
      </c>
      <c r="B53" s="9">
        <v>3184.22</v>
      </c>
      <c r="C53" s="11">
        <v>12209471.449999999</v>
      </c>
      <c r="D53" s="16">
        <f>SUM(B53:C53)</f>
        <v>12212655.67</v>
      </c>
    </row>
    <row r="54" spans="1:4" x14ac:dyDescent="0.25">
      <c r="A54" s="15" t="s">
        <v>14</v>
      </c>
      <c r="B54" s="12">
        <v>1855.62</v>
      </c>
      <c r="C54" s="13">
        <v>1735820.12</v>
      </c>
      <c r="D54" s="17">
        <f t="shared" ref="D54:D57" si="9">SUM(B54:C54)</f>
        <v>1737675.7400000002</v>
      </c>
    </row>
    <row r="55" spans="1:4" x14ac:dyDescent="0.25">
      <c r="A55" s="15" t="s">
        <v>15</v>
      </c>
      <c r="B55" s="12">
        <v>1515.6</v>
      </c>
      <c r="C55" s="13">
        <v>547814.93000000005</v>
      </c>
      <c r="D55" s="17">
        <f t="shared" si="9"/>
        <v>549330.53</v>
      </c>
    </row>
    <row r="56" spans="1:4" x14ac:dyDescent="0.25">
      <c r="A56" s="15" t="s">
        <v>16</v>
      </c>
      <c r="B56" s="12">
        <v>277.58</v>
      </c>
      <c r="C56" s="13">
        <v>62252.88</v>
      </c>
      <c r="D56" s="17">
        <f t="shared" si="9"/>
        <v>62530.46</v>
      </c>
    </row>
    <row r="57" spans="1:4" x14ac:dyDescent="0.25">
      <c r="A57" s="15" t="s">
        <v>17</v>
      </c>
      <c r="B57" s="12">
        <v>460.77</v>
      </c>
      <c r="C57" s="13">
        <v>287074.23</v>
      </c>
      <c r="D57" s="17">
        <f t="shared" si="9"/>
        <v>287535</v>
      </c>
    </row>
    <row r="58" spans="1:4" x14ac:dyDescent="0.25">
      <c r="A58" s="18" t="s">
        <v>62</v>
      </c>
      <c r="B58" s="19">
        <f>SUM(B53:B57)</f>
        <v>7293.7900000000009</v>
      </c>
      <c r="C58" s="21">
        <f t="shared" ref="C58" si="10">SUM(C53:C57)</f>
        <v>14842433.610000001</v>
      </c>
      <c r="D58" s="22">
        <f t="shared" ref="D58" si="11">SUM(D53:D57)</f>
        <v>14849727.4</v>
      </c>
    </row>
    <row r="59" spans="1:4" x14ac:dyDescent="0.25">
      <c r="A59" s="34" t="s">
        <v>80</v>
      </c>
      <c r="B59" s="33"/>
      <c r="C59" s="33"/>
      <c r="D59" s="33"/>
    </row>
    <row r="60" spans="1:4" x14ac:dyDescent="0.25">
      <c r="A60" s="34" t="s">
        <v>69</v>
      </c>
      <c r="B60" s="33"/>
      <c r="C60" s="33"/>
      <c r="D60" s="33"/>
    </row>
    <row r="61" spans="1:4" x14ac:dyDescent="0.25">
      <c r="A61" s="35" t="s">
        <v>103</v>
      </c>
      <c r="B61" s="33"/>
      <c r="C61" s="33"/>
      <c r="D61" s="33"/>
    </row>
    <row r="63" spans="1:4" x14ac:dyDescent="0.25">
      <c r="A63" s="3" t="s">
        <v>63</v>
      </c>
    </row>
    <row r="64" spans="1:4" x14ac:dyDescent="0.25">
      <c r="B64" s="5" t="s">
        <v>38</v>
      </c>
      <c r="C64" s="7" t="s">
        <v>39</v>
      </c>
      <c r="D64" s="8" t="s">
        <v>61</v>
      </c>
    </row>
    <row r="65" spans="1:4" x14ac:dyDescent="0.25">
      <c r="A65" s="14" t="s">
        <v>13</v>
      </c>
      <c r="B65" s="9">
        <f t="shared" ref="B65:D70" si="12">B41+B53</f>
        <v>3779.74</v>
      </c>
      <c r="C65" s="11">
        <f t="shared" si="12"/>
        <v>12989453.109999999</v>
      </c>
      <c r="D65" s="16">
        <f t="shared" si="12"/>
        <v>12993232.85</v>
      </c>
    </row>
    <row r="66" spans="1:4" x14ac:dyDescent="0.25">
      <c r="A66" s="15" t="s">
        <v>14</v>
      </c>
      <c r="B66" s="12">
        <f t="shared" si="12"/>
        <v>2398.08</v>
      </c>
      <c r="C66" s="13">
        <f t="shared" si="12"/>
        <v>1856235.56</v>
      </c>
      <c r="D66" s="17">
        <f t="shared" si="12"/>
        <v>1858633.6400000001</v>
      </c>
    </row>
    <row r="67" spans="1:4" x14ac:dyDescent="0.25">
      <c r="A67" s="15" t="s">
        <v>15</v>
      </c>
      <c r="B67" s="12">
        <f t="shared" si="12"/>
        <v>2306.0699999999997</v>
      </c>
      <c r="C67" s="13">
        <f t="shared" si="12"/>
        <v>602041.6100000001</v>
      </c>
      <c r="D67" s="17">
        <f t="shared" si="12"/>
        <v>604347.68000000005</v>
      </c>
    </row>
    <row r="68" spans="1:4" x14ac:dyDescent="0.25">
      <c r="A68" s="15" t="s">
        <v>16</v>
      </c>
      <c r="B68" s="12">
        <f t="shared" si="12"/>
        <v>550.19000000000005</v>
      </c>
      <c r="C68" s="13">
        <f t="shared" si="12"/>
        <v>70997.89</v>
      </c>
      <c r="D68" s="17">
        <f t="shared" si="12"/>
        <v>71548.08</v>
      </c>
    </row>
    <row r="69" spans="1:4" x14ac:dyDescent="0.25">
      <c r="A69" s="15" t="s">
        <v>17</v>
      </c>
      <c r="B69" s="12">
        <f t="shared" si="12"/>
        <v>655.85</v>
      </c>
      <c r="C69" s="13">
        <f t="shared" si="12"/>
        <v>308227.65999999997</v>
      </c>
      <c r="D69" s="17">
        <f t="shared" si="12"/>
        <v>308883.51</v>
      </c>
    </row>
    <row r="70" spans="1:4" x14ac:dyDescent="0.25">
      <c r="A70" s="18" t="s">
        <v>62</v>
      </c>
      <c r="B70" s="19">
        <f t="shared" si="12"/>
        <v>9689.93</v>
      </c>
      <c r="C70" s="21">
        <f t="shared" si="12"/>
        <v>15826955.830000002</v>
      </c>
      <c r="D70" s="22">
        <f t="shared" si="12"/>
        <v>15836645.76</v>
      </c>
    </row>
    <row r="71" spans="1:4" x14ac:dyDescent="0.25">
      <c r="A71" s="34" t="s">
        <v>69</v>
      </c>
      <c r="B71" s="33"/>
      <c r="C71" s="33"/>
      <c r="D71" s="33"/>
    </row>
    <row r="72" spans="1:4" x14ac:dyDescent="0.25">
      <c r="A72" s="35" t="s">
        <v>103</v>
      </c>
      <c r="B72" s="33"/>
      <c r="C72" s="33"/>
      <c r="D72" s="33"/>
    </row>
    <row r="75" spans="1:4" x14ac:dyDescent="0.25">
      <c r="A75" s="1" t="s">
        <v>42</v>
      </c>
    </row>
    <row r="76" spans="1:4" x14ac:dyDescent="0.25">
      <c r="A76" s="3" t="s">
        <v>59</v>
      </c>
    </row>
    <row r="77" spans="1:4" x14ac:dyDescent="0.25">
      <c r="B77" s="5" t="s">
        <v>38</v>
      </c>
      <c r="C77" s="7" t="s">
        <v>39</v>
      </c>
      <c r="D77" s="8" t="s">
        <v>61</v>
      </c>
    </row>
    <row r="78" spans="1:4" x14ac:dyDescent="0.25">
      <c r="A78" s="14" t="s">
        <v>13</v>
      </c>
      <c r="B78" s="9">
        <v>169923.32</v>
      </c>
      <c r="C78" s="11">
        <v>154367.43</v>
      </c>
      <c r="D78" s="16">
        <f>SUM(B78:C78)</f>
        <v>324290.75</v>
      </c>
    </row>
    <row r="79" spans="1:4" x14ac:dyDescent="0.25">
      <c r="A79" s="15" t="s">
        <v>14</v>
      </c>
      <c r="B79" s="12">
        <v>221028.89</v>
      </c>
      <c r="C79" s="13">
        <v>394388.09</v>
      </c>
      <c r="D79" s="17">
        <f t="shared" ref="D79:D82" si="13">SUM(B79:C79)</f>
        <v>615416.98</v>
      </c>
    </row>
    <row r="80" spans="1:4" x14ac:dyDescent="0.25">
      <c r="A80" s="15" t="s">
        <v>15</v>
      </c>
      <c r="B80" s="12">
        <v>418492.21</v>
      </c>
      <c r="C80" s="13">
        <v>442664.97</v>
      </c>
      <c r="D80" s="17">
        <f t="shared" si="13"/>
        <v>861157.17999999993</v>
      </c>
    </row>
    <row r="81" spans="1:4" x14ac:dyDescent="0.25">
      <c r="A81" s="15" t="s">
        <v>16</v>
      </c>
      <c r="B81" s="12">
        <v>54300.04</v>
      </c>
      <c r="C81" s="13">
        <v>63206.32</v>
      </c>
      <c r="D81" s="17">
        <f t="shared" si="13"/>
        <v>117506.36</v>
      </c>
    </row>
    <row r="82" spans="1:4" x14ac:dyDescent="0.25">
      <c r="A82" s="15" t="s">
        <v>17</v>
      </c>
      <c r="B82" s="12">
        <v>16578.46</v>
      </c>
      <c r="C82" s="13">
        <v>25193.19</v>
      </c>
      <c r="D82" s="17">
        <f t="shared" si="13"/>
        <v>41771.649999999994</v>
      </c>
    </row>
    <row r="83" spans="1:4" x14ac:dyDescent="0.25">
      <c r="A83" s="18" t="s">
        <v>62</v>
      </c>
      <c r="B83" s="19">
        <f>SUM(B78:B82)</f>
        <v>880322.92</v>
      </c>
      <c r="C83" s="21">
        <f t="shared" ref="C83" si="14">SUM(C78:C82)</f>
        <v>1079820</v>
      </c>
      <c r="D83" s="22">
        <f t="shared" ref="D83" si="15">SUM(D78:D82)</f>
        <v>1960142.92</v>
      </c>
    </row>
    <row r="84" spans="1:4" x14ac:dyDescent="0.25">
      <c r="A84" s="34" t="s">
        <v>79</v>
      </c>
      <c r="B84" s="33"/>
      <c r="C84" s="33"/>
      <c r="D84" s="33"/>
    </row>
    <row r="85" spans="1:4" x14ac:dyDescent="0.25">
      <c r="A85" s="34" t="s">
        <v>69</v>
      </c>
      <c r="B85" s="33"/>
      <c r="C85" s="33"/>
      <c r="D85" s="33"/>
    </row>
    <row r="86" spans="1:4" x14ac:dyDescent="0.25">
      <c r="A86" s="35" t="s">
        <v>103</v>
      </c>
      <c r="B86" s="33"/>
      <c r="C86" s="33"/>
      <c r="D86" s="33"/>
    </row>
    <row r="88" spans="1:4" x14ac:dyDescent="0.25">
      <c r="A88" s="3" t="s">
        <v>60</v>
      </c>
    </row>
    <row r="89" spans="1:4" x14ac:dyDescent="0.25">
      <c r="B89" s="5" t="s">
        <v>38</v>
      </c>
      <c r="C89" s="7" t="s">
        <v>39</v>
      </c>
      <c r="D89" s="8" t="s">
        <v>61</v>
      </c>
    </row>
    <row r="90" spans="1:4" x14ac:dyDescent="0.25">
      <c r="A90" s="14" t="s">
        <v>13</v>
      </c>
      <c r="B90" s="9">
        <v>1524226.63</v>
      </c>
      <c r="C90" s="11">
        <v>1326797.7</v>
      </c>
      <c r="D90" s="16">
        <f>SUM(B90:C90)</f>
        <v>2851024.33</v>
      </c>
    </row>
    <row r="91" spans="1:4" x14ac:dyDescent="0.25">
      <c r="A91" s="15" t="s">
        <v>14</v>
      </c>
      <c r="B91" s="12">
        <v>1303607.54</v>
      </c>
      <c r="C91" s="13">
        <v>2516584.7999999998</v>
      </c>
      <c r="D91" s="17">
        <f t="shared" ref="D91:D94" si="16">SUM(B91:C91)</f>
        <v>3820192.34</v>
      </c>
    </row>
    <row r="92" spans="1:4" x14ac:dyDescent="0.25">
      <c r="A92" s="15" t="s">
        <v>15</v>
      </c>
      <c r="B92" s="12">
        <v>1050273.6599999999</v>
      </c>
      <c r="C92" s="13">
        <v>1555518.45</v>
      </c>
      <c r="D92" s="17">
        <f t="shared" si="16"/>
        <v>2605792.11</v>
      </c>
    </row>
    <row r="93" spans="1:4" x14ac:dyDescent="0.25">
      <c r="A93" s="15" t="s">
        <v>16</v>
      </c>
      <c r="B93" s="12">
        <v>173539.89</v>
      </c>
      <c r="C93" s="13">
        <v>286484.58</v>
      </c>
      <c r="D93" s="17">
        <f t="shared" si="16"/>
        <v>460024.47000000003</v>
      </c>
    </row>
    <row r="94" spans="1:4" x14ac:dyDescent="0.25">
      <c r="A94" s="15" t="s">
        <v>17</v>
      </c>
      <c r="B94" s="12">
        <v>89190.03</v>
      </c>
      <c r="C94" s="13">
        <v>183971.44</v>
      </c>
      <c r="D94" s="17">
        <f t="shared" si="16"/>
        <v>273161.46999999997</v>
      </c>
    </row>
    <row r="95" spans="1:4" x14ac:dyDescent="0.25">
      <c r="A95" s="18" t="s">
        <v>62</v>
      </c>
      <c r="B95" s="19">
        <f>SUM(B90:B94)</f>
        <v>4140837.75</v>
      </c>
      <c r="C95" s="21">
        <f t="shared" ref="C95" si="17">SUM(C90:C94)</f>
        <v>5869356.9700000007</v>
      </c>
      <c r="D95" s="22">
        <f t="shared" ref="D95" si="18">SUM(D90:D94)</f>
        <v>10010194.720000001</v>
      </c>
    </row>
    <row r="96" spans="1:4" x14ac:dyDescent="0.25">
      <c r="A96" s="34" t="s">
        <v>80</v>
      </c>
      <c r="B96" s="33"/>
      <c r="C96" s="33"/>
      <c r="D96" s="33"/>
    </row>
    <row r="97" spans="1:4" x14ac:dyDescent="0.25">
      <c r="A97" s="34" t="s">
        <v>69</v>
      </c>
      <c r="B97" s="33"/>
      <c r="C97" s="33"/>
      <c r="D97" s="33"/>
    </row>
    <row r="98" spans="1:4" x14ac:dyDescent="0.25">
      <c r="A98" s="35" t="s">
        <v>103</v>
      </c>
      <c r="B98" s="33"/>
      <c r="C98" s="33"/>
      <c r="D98" s="33"/>
    </row>
    <row r="100" spans="1:4" x14ac:dyDescent="0.25">
      <c r="A100" s="3" t="s">
        <v>63</v>
      </c>
    </row>
    <row r="101" spans="1:4" x14ac:dyDescent="0.25">
      <c r="B101" s="5" t="s">
        <v>38</v>
      </c>
      <c r="C101" s="7" t="s">
        <v>39</v>
      </c>
      <c r="D101" s="8" t="s">
        <v>61</v>
      </c>
    </row>
    <row r="102" spans="1:4" x14ac:dyDescent="0.25">
      <c r="A102" s="14" t="s">
        <v>13</v>
      </c>
      <c r="B102" s="9">
        <f t="shared" ref="B102:D107" si="19">B78+B90</f>
        <v>1694149.95</v>
      </c>
      <c r="C102" s="11">
        <f t="shared" si="19"/>
        <v>1481165.13</v>
      </c>
      <c r="D102" s="16">
        <f t="shared" si="19"/>
        <v>3175315.08</v>
      </c>
    </row>
    <row r="103" spans="1:4" x14ac:dyDescent="0.25">
      <c r="A103" s="15" t="s">
        <v>14</v>
      </c>
      <c r="B103" s="12">
        <f t="shared" si="19"/>
        <v>1524636.4300000002</v>
      </c>
      <c r="C103" s="13">
        <f t="shared" si="19"/>
        <v>2910972.8899999997</v>
      </c>
      <c r="D103" s="17">
        <f t="shared" si="19"/>
        <v>4435609.32</v>
      </c>
    </row>
    <row r="104" spans="1:4" x14ac:dyDescent="0.25">
      <c r="A104" s="15" t="s">
        <v>15</v>
      </c>
      <c r="B104" s="12">
        <f t="shared" si="19"/>
        <v>1468765.8699999999</v>
      </c>
      <c r="C104" s="13">
        <f t="shared" si="19"/>
        <v>1998183.42</v>
      </c>
      <c r="D104" s="17">
        <f t="shared" si="19"/>
        <v>3466949.29</v>
      </c>
    </row>
    <row r="105" spans="1:4" x14ac:dyDescent="0.25">
      <c r="A105" s="15" t="s">
        <v>16</v>
      </c>
      <c r="B105" s="12">
        <f t="shared" si="19"/>
        <v>227839.93000000002</v>
      </c>
      <c r="C105" s="13">
        <f t="shared" si="19"/>
        <v>349690.9</v>
      </c>
      <c r="D105" s="17">
        <f t="shared" si="19"/>
        <v>577530.83000000007</v>
      </c>
    </row>
    <row r="106" spans="1:4" x14ac:dyDescent="0.25">
      <c r="A106" s="15" t="s">
        <v>17</v>
      </c>
      <c r="B106" s="12">
        <f t="shared" si="19"/>
        <v>105768.48999999999</v>
      </c>
      <c r="C106" s="13">
        <f t="shared" si="19"/>
        <v>209164.63</v>
      </c>
      <c r="D106" s="17">
        <f t="shared" si="19"/>
        <v>314933.12</v>
      </c>
    </row>
    <row r="107" spans="1:4" x14ac:dyDescent="0.25">
      <c r="A107" s="18" t="s">
        <v>62</v>
      </c>
      <c r="B107" s="19">
        <f t="shared" si="19"/>
        <v>5021160.67</v>
      </c>
      <c r="C107" s="21">
        <f t="shared" si="19"/>
        <v>6949176.9700000007</v>
      </c>
      <c r="D107" s="22">
        <f t="shared" si="19"/>
        <v>11970337.640000001</v>
      </c>
    </row>
    <row r="108" spans="1:4" x14ac:dyDescent="0.25">
      <c r="A108" s="34" t="s">
        <v>69</v>
      </c>
      <c r="B108" s="33"/>
      <c r="C108" s="33"/>
      <c r="D108" s="33"/>
    </row>
    <row r="109" spans="1:4" x14ac:dyDescent="0.25">
      <c r="A109" s="35" t="s">
        <v>103</v>
      </c>
      <c r="B109" s="33"/>
      <c r="C109" s="33"/>
      <c r="D109" s="33"/>
    </row>
    <row r="112" spans="1:4" x14ac:dyDescent="0.25">
      <c r="A112" s="1" t="s">
        <v>43</v>
      </c>
    </row>
    <row r="113" spans="1:4" x14ac:dyDescent="0.25">
      <c r="A113" s="3" t="s">
        <v>59</v>
      </c>
    </row>
    <row r="114" spans="1:4" x14ac:dyDescent="0.25">
      <c r="B114" s="5" t="s">
        <v>38</v>
      </c>
      <c r="C114" s="7" t="s">
        <v>39</v>
      </c>
      <c r="D114" s="8" t="s">
        <v>61</v>
      </c>
    </row>
    <row r="115" spans="1:4" x14ac:dyDescent="0.25">
      <c r="A115" s="14" t="s">
        <v>13</v>
      </c>
      <c r="B115" s="9">
        <v>298.42</v>
      </c>
      <c r="C115" s="11">
        <v>1598.81</v>
      </c>
      <c r="D115" s="16">
        <f>SUM(B115:C115)</f>
        <v>1897.23</v>
      </c>
    </row>
    <row r="116" spans="1:4" x14ac:dyDescent="0.25">
      <c r="A116" s="15" t="s">
        <v>14</v>
      </c>
      <c r="B116" s="12">
        <v>5349.92</v>
      </c>
      <c r="C116" s="13">
        <v>8582</v>
      </c>
      <c r="D116" s="17">
        <f t="shared" ref="D116:D119" si="20">SUM(B116:C116)</f>
        <v>13931.92</v>
      </c>
    </row>
    <row r="117" spans="1:4" x14ac:dyDescent="0.25">
      <c r="A117" s="15" t="s">
        <v>15</v>
      </c>
      <c r="B117" s="12">
        <v>4349.46</v>
      </c>
      <c r="C117" s="13">
        <v>3546.73</v>
      </c>
      <c r="D117" s="17">
        <f t="shared" si="20"/>
        <v>7896.1900000000005</v>
      </c>
    </row>
    <row r="118" spans="1:4" x14ac:dyDescent="0.25">
      <c r="A118" s="15" t="s">
        <v>16</v>
      </c>
      <c r="B118" s="12">
        <v>11909.86</v>
      </c>
      <c r="C118" s="13">
        <v>17046.419999999998</v>
      </c>
      <c r="D118" s="17">
        <f t="shared" si="20"/>
        <v>28956.28</v>
      </c>
    </row>
    <row r="119" spans="1:4" x14ac:dyDescent="0.25">
      <c r="A119" s="15" t="s">
        <v>17</v>
      </c>
      <c r="B119" s="12">
        <v>1238.77</v>
      </c>
      <c r="C119" s="13">
        <v>3392.59</v>
      </c>
      <c r="D119" s="17">
        <f t="shared" si="20"/>
        <v>4631.3600000000006</v>
      </c>
    </row>
    <row r="120" spans="1:4" x14ac:dyDescent="0.25">
      <c r="A120" s="18" t="s">
        <v>62</v>
      </c>
      <c r="B120" s="19">
        <f>SUM(B115:B119)</f>
        <v>23146.43</v>
      </c>
      <c r="C120" s="21">
        <f t="shared" ref="C120" si="21">SUM(C115:C119)</f>
        <v>34166.550000000003</v>
      </c>
      <c r="D120" s="22">
        <f t="shared" ref="D120" si="22">SUM(D115:D119)</f>
        <v>57312.979999999996</v>
      </c>
    </row>
    <row r="121" spans="1:4" x14ac:dyDescent="0.25">
      <c r="A121" s="34" t="s">
        <v>79</v>
      </c>
      <c r="B121" s="33"/>
      <c r="C121" s="33"/>
      <c r="D121" s="33"/>
    </row>
    <row r="122" spans="1:4" x14ac:dyDescent="0.25">
      <c r="A122" s="34" t="s">
        <v>69</v>
      </c>
      <c r="B122" s="33"/>
      <c r="C122" s="33"/>
      <c r="D122" s="33"/>
    </row>
    <row r="123" spans="1:4" x14ac:dyDescent="0.25">
      <c r="A123" s="35" t="s">
        <v>103</v>
      </c>
      <c r="B123" s="33"/>
      <c r="C123" s="33"/>
      <c r="D123" s="33"/>
    </row>
    <row r="125" spans="1:4" x14ac:dyDescent="0.25">
      <c r="A125" s="3" t="s">
        <v>60</v>
      </c>
    </row>
    <row r="126" spans="1:4" x14ac:dyDescent="0.25">
      <c r="B126" s="5" t="s">
        <v>38</v>
      </c>
      <c r="C126" s="7" t="s">
        <v>39</v>
      </c>
      <c r="D126" s="8" t="s">
        <v>61</v>
      </c>
    </row>
    <row r="127" spans="1:4" x14ac:dyDescent="0.25">
      <c r="A127" s="14" t="s">
        <v>13</v>
      </c>
      <c r="B127" s="9">
        <v>1151.57</v>
      </c>
      <c r="C127" s="11">
        <v>24713.94</v>
      </c>
      <c r="D127" s="16">
        <f>SUM(B127:C127)</f>
        <v>25865.51</v>
      </c>
    </row>
    <row r="128" spans="1:4" x14ac:dyDescent="0.25">
      <c r="A128" s="15" t="s">
        <v>14</v>
      </c>
      <c r="B128" s="12">
        <v>24573.07</v>
      </c>
      <c r="C128" s="13">
        <v>26754.9</v>
      </c>
      <c r="D128" s="17">
        <f t="shared" ref="D128:D131" si="23">SUM(B128:C128)</f>
        <v>51327.97</v>
      </c>
    </row>
    <row r="129" spans="1:4" x14ac:dyDescent="0.25">
      <c r="A129" s="15" t="s">
        <v>15</v>
      </c>
      <c r="B129" s="12">
        <v>23239.71</v>
      </c>
      <c r="C129" s="13">
        <v>13944.93</v>
      </c>
      <c r="D129" s="17">
        <f t="shared" si="23"/>
        <v>37184.639999999999</v>
      </c>
    </row>
    <row r="130" spans="1:4" x14ac:dyDescent="0.25">
      <c r="A130" s="15" t="s">
        <v>16</v>
      </c>
      <c r="B130" s="12">
        <v>20118.71</v>
      </c>
      <c r="C130" s="13">
        <v>32024.63</v>
      </c>
      <c r="D130" s="17">
        <f t="shared" si="23"/>
        <v>52143.34</v>
      </c>
    </row>
    <row r="131" spans="1:4" x14ac:dyDescent="0.25">
      <c r="A131" s="15" t="s">
        <v>17</v>
      </c>
      <c r="B131" s="12">
        <v>1517.74</v>
      </c>
      <c r="C131" s="13">
        <v>12292.56</v>
      </c>
      <c r="D131" s="17">
        <f t="shared" si="23"/>
        <v>13810.3</v>
      </c>
    </row>
    <row r="132" spans="1:4" x14ac:dyDescent="0.25">
      <c r="A132" s="18" t="s">
        <v>62</v>
      </c>
      <c r="B132" s="19">
        <f>SUM(B127:B131)</f>
        <v>70600.800000000003</v>
      </c>
      <c r="C132" s="21">
        <f t="shared" ref="C132" si="24">SUM(C127:C131)</f>
        <v>109730.95999999999</v>
      </c>
      <c r="D132" s="22">
        <f t="shared" ref="D132" si="25">SUM(D127:D131)</f>
        <v>180331.75999999998</v>
      </c>
    </row>
    <row r="133" spans="1:4" x14ac:dyDescent="0.25">
      <c r="A133" s="34" t="s">
        <v>80</v>
      </c>
      <c r="B133" s="33"/>
      <c r="C133" s="33"/>
      <c r="D133" s="33"/>
    </row>
    <row r="134" spans="1:4" x14ac:dyDescent="0.25">
      <c r="A134" s="34" t="s">
        <v>69</v>
      </c>
      <c r="B134" s="33"/>
      <c r="C134" s="33"/>
      <c r="D134" s="33"/>
    </row>
    <row r="135" spans="1:4" x14ac:dyDescent="0.25">
      <c r="A135" s="35" t="s">
        <v>103</v>
      </c>
      <c r="B135" s="33"/>
      <c r="C135" s="33"/>
      <c r="D135" s="33"/>
    </row>
    <row r="137" spans="1:4" x14ac:dyDescent="0.25">
      <c r="A137" s="3" t="s">
        <v>63</v>
      </c>
    </row>
    <row r="138" spans="1:4" x14ac:dyDescent="0.25">
      <c r="B138" s="5" t="s">
        <v>38</v>
      </c>
      <c r="C138" s="7" t="s">
        <v>39</v>
      </c>
      <c r="D138" s="8" t="s">
        <v>61</v>
      </c>
    </row>
    <row r="139" spans="1:4" x14ac:dyDescent="0.25">
      <c r="A139" s="14" t="s">
        <v>13</v>
      </c>
      <c r="B139" s="9">
        <f t="shared" ref="B139:D144" si="26">B115+B127</f>
        <v>1449.99</v>
      </c>
      <c r="C139" s="11">
        <f t="shared" si="26"/>
        <v>26312.75</v>
      </c>
      <c r="D139" s="16">
        <f t="shared" si="26"/>
        <v>27762.739999999998</v>
      </c>
    </row>
    <row r="140" spans="1:4" x14ac:dyDescent="0.25">
      <c r="A140" s="15" t="s">
        <v>14</v>
      </c>
      <c r="B140" s="12">
        <f t="shared" si="26"/>
        <v>29922.989999999998</v>
      </c>
      <c r="C140" s="13">
        <f t="shared" si="26"/>
        <v>35336.9</v>
      </c>
      <c r="D140" s="17">
        <f t="shared" si="26"/>
        <v>65259.89</v>
      </c>
    </row>
    <row r="141" spans="1:4" x14ac:dyDescent="0.25">
      <c r="A141" s="15" t="s">
        <v>15</v>
      </c>
      <c r="B141" s="12">
        <f t="shared" si="26"/>
        <v>27589.17</v>
      </c>
      <c r="C141" s="13">
        <f t="shared" si="26"/>
        <v>17491.66</v>
      </c>
      <c r="D141" s="17">
        <f t="shared" si="26"/>
        <v>45080.83</v>
      </c>
    </row>
    <row r="142" spans="1:4" x14ac:dyDescent="0.25">
      <c r="A142" s="15" t="s">
        <v>16</v>
      </c>
      <c r="B142" s="12">
        <f t="shared" si="26"/>
        <v>32028.57</v>
      </c>
      <c r="C142" s="13">
        <f t="shared" si="26"/>
        <v>49071.05</v>
      </c>
      <c r="D142" s="17">
        <f t="shared" si="26"/>
        <v>81099.62</v>
      </c>
    </row>
    <row r="143" spans="1:4" x14ac:dyDescent="0.25">
      <c r="A143" s="15" t="s">
        <v>17</v>
      </c>
      <c r="B143" s="12">
        <f t="shared" si="26"/>
        <v>2756.51</v>
      </c>
      <c r="C143" s="13">
        <f t="shared" si="26"/>
        <v>15685.15</v>
      </c>
      <c r="D143" s="17">
        <f t="shared" si="26"/>
        <v>18441.66</v>
      </c>
    </row>
    <row r="144" spans="1:4" x14ac:dyDescent="0.25">
      <c r="A144" s="18" t="s">
        <v>62</v>
      </c>
      <c r="B144" s="19">
        <f t="shared" si="26"/>
        <v>93747.23000000001</v>
      </c>
      <c r="C144" s="21">
        <f t="shared" si="26"/>
        <v>143897.51</v>
      </c>
      <c r="D144" s="22">
        <f t="shared" si="26"/>
        <v>237644.74</v>
      </c>
    </row>
    <row r="145" spans="1:1" x14ac:dyDescent="0.25">
      <c r="A145" s="34" t="s">
        <v>69</v>
      </c>
    </row>
    <row r="146" spans="1:1" x14ac:dyDescent="0.25">
      <c r="A146" s="35" t="s">
        <v>103</v>
      </c>
    </row>
  </sheetData>
  <pageMargins left="0.25" right="0.25" top="0.75" bottom="0.75" header="0.3" footer="0.3"/>
  <pageSetup paperSize="9" scale="9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Sommaire</vt:lpstr>
      <vt:lpstr>Princ0</vt:lpstr>
      <vt:lpstr>Princ1</vt:lpstr>
      <vt:lpstr>Princ2</vt:lpstr>
      <vt:lpstr>Princ3</vt:lpstr>
      <vt:lpstr>Princ5</vt:lpstr>
      <vt:lpstr>Princ15</vt:lpstr>
      <vt:lpstr>Princ22</vt:lpstr>
      <vt:lpstr>Princ27</vt:lpstr>
      <vt:lpstr>Princ0!Zone_d_impression</vt:lpstr>
      <vt:lpstr>Princ1!Zone_d_impression</vt:lpstr>
      <vt:lpstr>Princ15!Zone_d_impression</vt:lpstr>
      <vt:lpstr>Princ2!Zone_d_impression</vt:lpstr>
      <vt:lpstr>Princ22!Zone_d_impression</vt:lpstr>
      <vt:lpstr>Princ27!Zone_d_impression</vt:lpstr>
      <vt:lpstr>Princ3!Zone_d_impression</vt:lpstr>
      <vt:lpstr>Princ5!Zone_d_impression</vt:lpstr>
    </vt:vector>
  </TitlesOfParts>
  <Company>DGEF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AUNAY Typhaine</dc:creator>
  <cp:lastModifiedBy>AUNAY Typhaine</cp:lastModifiedBy>
  <cp:lastPrinted>2016-11-23T10:23:24Z</cp:lastPrinted>
  <dcterms:created xsi:type="dcterms:W3CDTF">2016-11-07T13:40:37Z</dcterms:created>
  <dcterms:modified xsi:type="dcterms:W3CDTF">2018-02-20T13:08:00Z</dcterms:modified>
</cp:coreProperties>
</file>