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an01gar.ac.int\dgef\DAIC\SDAAE commun\9 - Dossiers transversaux\AAP national\AAP DAAEN 2020\03_AAP mis en ligne\Annexes transmises\"/>
    </mc:Choice>
  </mc:AlternateContent>
  <bookViews>
    <workbookView xWindow="0" yWindow="0" windowWidth="25200" windowHeight="11685" tabRatio="915" firstSheet="4" activeTab="8"/>
  </bookViews>
  <sheets>
    <sheet name="Indicateurs" sheetId="2" r:id="rId1"/>
    <sheet name="Indicateur_données générales" sheetId="3" r:id="rId2"/>
    <sheet name="Indicateurs_public destinataire" sheetId="7" r:id="rId3"/>
    <sheet name="Indicateurs_langue française" sheetId="8" r:id="rId4"/>
    <sheet name="Indicateurs_citoyenneté" sheetId="9" r:id="rId5"/>
    <sheet name="Indicateurs_emploi" sheetId="10" r:id="rId6"/>
    <sheet name="Indicateurs_accompagnement" sheetId="11" r:id="rId7"/>
    <sheet name="Indicateurs_supports" sheetId="12" r:id="rId8"/>
    <sheet name="Indicateurs_autre" sheetId="17" r:id="rId9"/>
    <sheet name="Listes déroulantes" sheetId="13" state="hidden" r:id="rId10"/>
  </sheet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s>
  <calcPr calcId="152511"/>
</workbook>
</file>

<file path=xl/calcChain.xml><?xml version="1.0" encoding="utf-8"?>
<calcChain xmlns="http://schemas.openxmlformats.org/spreadsheetml/2006/main">
  <c r="D4" i="12" l="1"/>
  <c r="Q4" i="10"/>
  <c r="P4" i="10"/>
  <c r="F4" i="10"/>
  <c r="Q3" i="10"/>
  <c r="P3" i="10"/>
  <c r="O3" i="10"/>
  <c r="N3" i="10"/>
  <c r="M3" i="10"/>
  <c r="K3" i="10"/>
  <c r="J3" i="10"/>
  <c r="H3" i="10"/>
  <c r="L3" i="10"/>
  <c r="F3" i="10"/>
  <c r="G6" i="10"/>
  <c r="F6" i="10"/>
  <c r="B9" i="2"/>
  <c r="B10" i="2" s="1"/>
  <c r="B12" i="2" s="1"/>
  <c r="B13" i="2" s="1"/>
  <c r="B14" i="2" s="1"/>
  <c r="B15" i="2" s="1"/>
  <c r="B16" i="2" s="1"/>
  <c r="B19" i="2" s="1"/>
  <c r="B20" i="2" s="1"/>
  <c r="B21" i="2" s="1"/>
  <c r="B22" i="2" s="1"/>
  <c r="B23" i="2" s="1"/>
  <c r="B24" i="2" s="1"/>
  <c r="B25" i="2" s="1"/>
  <c r="B26" i="2" s="1"/>
  <c r="B27" i="2" s="1"/>
  <c r="B28" i="2" s="1"/>
  <c r="B29" i="2" s="1"/>
  <c r="B30" i="2" s="1"/>
  <c r="B31" i="2" s="1"/>
  <c r="B32" i="2" s="1"/>
  <c r="B33" i="2" s="1"/>
  <c r="B34" i="2" s="1"/>
  <c r="B35" i="2" s="1"/>
  <c r="B36" i="2" s="1"/>
  <c r="B37" i="2" s="1"/>
  <c r="B38" i="2" s="1"/>
  <c r="B6" i="2"/>
  <c r="B7" i="2" s="1"/>
  <c r="B8" i="2" s="1"/>
  <c r="B5" i="2"/>
  <c r="K6" i="3" l="1"/>
  <c r="J6" i="3"/>
  <c r="I6" i="3"/>
  <c r="H6" i="3"/>
  <c r="G6" i="17" l="1"/>
  <c r="F6" i="17"/>
  <c r="C7" i="17" l="1"/>
  <c r="B7" i="17"/>
  <c r="E6" i="17"/>
  <c r="D6" i="17"/>
  <c r="B7" i="8"/>
  <c r="H6" i="7"/>
  <c r="C7" i="12" l="1"/>
  <c r="B7" i="12"/>
  <c r="C7" i="11"/>
  <c r="B7" i="11"/>
  <c r="C7" i="10"/>
  <c r="B7" i="10"/>
  <c r="C7" i="9"/>
  <c r="B7" i="9"/>
  <c r="D7" i="7"/>
  <c r="C7" i="7"/>
  <c r="C7" i="8"/>
  <c r="F6" i="12" l="1"/>
  <c r="E6" i="12"/>
  <c r="G4" i="12"/>
  <c r="Q6" i="11"/>
  <c r="P6" i="11"/>
  <c r="O6" i="11"/>
  <c r="N6" i="11"/>
  <c r="K6" i="11"/>
  <c r="J6" i="11"/>
  <c r="Q4" i="11"/>
  <c r="P4" i="11"/>
  <c r="N4" i="11"/>
  <c r="L4" i="11"/>
  <c r="J4" i="11"/>
  <c r="H4" i="11"/>
  <c r="F4" i="11"/>
  <c r="D4" i="11"/>
  <c r="Q6" i="10"/>
  <c r="P6" i="10"/>
  <c r="O6" i="10"/>
  <c r="N6" i="10"/>
  <c r="M6" i="10"/>
  <c r="L6" i="10"/>
  <c r="K6" i="10"/>
  <c r="J6" i="10"/>
  <c r="I6" i="10"/>
  <c r="H6" i="10"/>
  <c r="E6" i="10"/>
  <c r="D6" i="10"/>
  <c r="O4" i="10"/>
  <c r="N4" i="10"/>
  <c r="M4" i="10"/>
  <c r="K4" i="10"/>
  <c r="J4" i="10"/>
  <c r="H4" i="10"/>
  <c r="D4" i="10"/>
  <c r="H6" i="9"/>
  <c r="G6" i="9"/>
  <c r="F6" i="9"/>
  <c r="E6" i="9"/>
  <c r="G4" i="9"/>
  <c r="E4" i="9"/>
  <c r="D4" i="9"/>
  <c r="G6" i="8"/>
  <c r="F6" i="8"/>
  <c r="E6" i="8"/>
  <c r="D6" i="8"/>
  <c r="F4" i="8"/>
  <c r="D4" i="8"/>
  <c r="F3" i="8"/>
  <c r="D3" i="8"/>
  <c r="N6" i="7"/>
  <c r="M6" i="7"/>
  <c r="K6" i="7"/>
  <c r="J6" i="7"/>
  <c r="I6" i="7"/>
  <c r="G6" i="7"/>
  <c r="F6" i="7"/>
  <c r="O4" i="7"/>
  <c r="M4" i="7"/>
  <c r="K4" i="7"/>
  <c r="J4" i="7"/>
  <c r="I4" i="7"/>
  <c r="H4" i="7"/>
  <c r="F4" i="7"/>
  <c r="O3" i="7"/>
  <c r="M3" i="7"/>
  <c r="K3" i="7"/>
  <c r="J3" i="7"/>
  <c r="I3" i="7"/>
  <c r="H3" i="7"/>
  <c r="F3" i="7"/>
  <c r="G6" i="3" l="1"/>
</calcChain>
</file>

<file path=xl/sharedStrings.xml><?xml version="1.0" encoding="utf-8"?>
<sst xmlns="http://schemas.openxmlformats.org/spreadsheetml/2006/main" count="304" uniqueCount="200">
  <si>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</si>
  <si>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</si>
  <si>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</si>
  <si>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</si>
  <si>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</si>
  <si>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</si>
  <si>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</si>
  <si>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</si>
  <si>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</si>
  <si>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</si>
  <si>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</si>
  <si>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</si>
  <si>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</si>
  <si>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</si>
  <si>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</si>
  <si>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</si>
  <si>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</si>
  <si>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</si>
  <si>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</si>
  <si>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</si>
  <si>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</si>
  <si>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</si>
  <si>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</si>
  <si>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</si>
  <si>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</si>
  <si>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</si>
  <si>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</si>
  <si>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Coût total de l'action</t>
  </si>
  <si>
    <t xml:space="preserve">Autres financeurs : 
</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</si>
  <si>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</si>
  <si>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</si>
  <si>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</si>
  <si>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</si>
  <si>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</si>
  <si>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</si>
  <si>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</si>
  <si>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</si>
  <si>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</si>
  <si>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</si>
  <si>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thématiques</t>
  </si>
  <si>
    <t>liste déroulante type de structure</t>
  </si>
  <si>
    <t>sigle</t>
  </si>
  <si>
    <t>libellé complet</t>
  </si>
  <si>
    <t>association</t>
  </si>
  <si>
    <t>cartographie accès aux droits</t>
  </si>
  <si>
    <t>accompagnement global</t>
  </si>
  <si>
    <t>représentants de l'Etat</t>
  </si>
  <si>
    <t>public étranger</t>
  </si>
  <si>
    <t>ateliers collectifs</t>
  </si>
  <si>
    <t>apprentissage de la langue française</t>
  </si>
  <si>
    <t>collectivité territoriale</t>
  </si>
  <si>
    <t>cartographie linguistique</t>
  </si>
  <si>
    <t>représentants des collectivités territoriales</t>
  </si>
  <si>
    <t>professionnels</t>
  </si>
  <si>
    <t>sessions collectives d'information</t>
  </si>
  <si>
    <t>entreprise</t>
  </si>
  <si>
    <t>cartographie mixte</t>
  </si>
  <si>
    <t>représentants associatifs</t>
  </si>
  <si>
    <t>public étranger et professionnels</t>
  </si>
  <si>
    <t>établissement public</t>
  </si>
  <si>
    <t>accès à l'emploi</t>
  </si>
  <si>
    <t>groupement d'intérêt public</t>
  </si>
  <si>
    <t>support de communication</t>
  </si>
  <si>
    <t>parentalité</t>
  </si>
  <si>
    <t>autre</t>
  </si>
  <si>
    <t>support de formation</t>
  </si>
  <si>
    <t xml:space="preserve">Dont le nombre de personnes ayant ouvert des droits </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</si>
  <si>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</si>
  <si>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</si>
  <si>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</si>
  <si>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</si>
  <si>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</si>
  <si>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</si>
  <si>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</si>
  <si>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</si>
  <si>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</si>
  <si>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</si>
  <si>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</si>
  <si>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</si>
  <si>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</si>
  <si>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</si>
  <si>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</si>
  <si>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</si>
  <si>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</si>
  <si>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</si>
  <si>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</si>
  <si>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Comptabiliser les heures de formation sans tenir compte du nombre de participants. Exemple :
– une session de 6h pour un groupe de 12 participants  = 6
– une session de 6h en individuel = 6
Indiquer seulement la valeur chiffrée.</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</si>
  <si>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</si>
  <si>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Une personne ayant accédé à plusieurs services peut être comptabilisée plusieurs fois, l'objectif étant de mesurer l'accès effectif aux différents droits, le cas échéant.</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</si>
  <si>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</si>
  <si>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</si>
  <si>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</si>
  <si>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</si>
  <si>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</si>
  <si>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r>
      <rPr>
        <sz val="10"/>
        <rFont val="Calibri"/>
        <family val="2"/>
        <scheme val="minor"/>
      </rPr>
      <t>Professionnels de l'intégration destinataires de l'action</t>
    </r>
    <r>
      <rPr>
        <strike/>
        <sz val="10"/>
        <rFont val="Calibri"/>
        <family val="2"/>
        <scheme val="minor"/>
      </rPr>
      <t xml:space="preserve">
</t>
    </r>
  </si>
  <si>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</si>
  <si>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</si>
  <si>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</si>
  <si>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</si>
  <si>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</si>
  <si>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</si>
  <si>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</si>
  <si>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</si>
  <si>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</si>
  <si>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</si>
  <si>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</si>
  <si>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</si>
  <si>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</si>
  <si>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</si>
  <si>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</si>
  <si>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</si>
  <si>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</si>
  <si>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</si>
  <si>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</si>
  <si>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</si>
  <si>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</si>
  <si>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</si>
  <si>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</si>
  <si>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Durée moyenne exprimée en mois entre la première participation à une activité d'accompagnement (individuelle ou collective) et la dernière date de présence à une activité d’accompagnement réalisée par le porteur de l'action.</t>
  </si>
  <si>
    <t>Cet indicateur concerne les actions donnant lieu à une production de supports à destination du public étranger et/ou des professionnels.</t>
  </si>
  <si>
    <t>Appropriation des valeurs et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</si>
  <si>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</si>
  <si>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</si>
  <si>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</si>
  <si>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</si>
  <si>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(choisir parmi la liste déroulante)</t>
  </si>
  <si>
    <t>Valeur
réalisée</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</si>
  <si>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</si>
  <si>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</si>
  <si>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</si>
  <si>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</si>
  <si>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</si>
  <si>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</si>
  <si>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Liste déroulante :  laïcité, égalité homme-femme, citoyenneté, parentalité, autres.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</si>
  <si>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</si>
  <si>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</si>
  <si>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</si>
  <si>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</si>
  <si>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</si>
  <si>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</si>
  <si>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</si>
  <si>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</si>
  <si>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</si>
  <si>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</si>
  <si>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</si>
  <si>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</si>
  <si>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</si>
  <si>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</si>
  <si>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</si>
  <si>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</si>
  <si>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</si>
  <si>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</si>
  <si>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</si>
  <si>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PUBLICS DESTINATAIRES</t>
  </si>
  <si>
    <t>REALISATIONS EN MATIERE DE</t>
  </si>
  <si>
    <t>dont montant du financement
AAP national</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</si>
  <si>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</si>
  <si>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</si>
  <si>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</si>
  <si>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</si>
  <si>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</si>
  <si>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</si>
  <si>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</si>
  <si>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</si>
  <si>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r>
      <t xml:space="preserve">Données générales - </t>
    </r>
    <r>
      <rPr>
        <b/>
        <i/>
        <sz val="12"/>
        <rFont val="Calibri"/>
        <family val="2"/>
        <scheme val="minor"/>
      </rPr>
      <t>OBLIGATOIRES</t>
    </r>
  </si>
  <si>
    <t>création/ développement de supports</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</si>
  <si>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</si>
  <si>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de participants aux sessions d'informations ou de formations…</t>
  </si>
  <si>
    <t>Nombre d’heures consacrées à l’information ou la formation dans le but de favoriser  la transmission et l’appropriation des valeurs de la société française et de la citoyenneté (informations collectives, cycles de formation, sorties, visites…).</t>
  </si>
  <si>
    <t>Nombre total d’heures de formation dispensées aux participants (public)</t>
  </si>
  <si>
    <t>Nombre total d’heures de formation dispensées dans le cadre de l'action.</t>
  </si>
  <si>
    <t>outil de suivi d'activité et/ou du public</t>
  </si>
  <si>
    <t>Indicateurs relatifs à l'accompagnement global</t>
  </si>
  <si>
    <r>
      <t xml:space="preserve">prévu
</t>
    </r>
    <r>
      <rPr>
        <i/>
        <sz val="8"/>
        <color rgb="FF0000FF"/>
        <rFont val="Calibri"/>
        <family val="2"/>
        <scheme val="minor"/>
      </rPr>
      <t>(choisir parmi la liste déroulante)</t>
    </r>
  </si>
  <si>
    <t>Type d'indicateur retenu à mentionner</t>
  </si>
  <si>
    <t>Nom de l'objectif poursuivi à indiquer</t>
  </si>
  <si>
    <t>objectif 
(indiquer un nombre)</t>
  </si>
  <si>
    <t>objectif
(indiquer un nombre)</t>
  </si>
  <si>
    <r>
      <t xml:space="preserve">réalisé
</t>
    </r>
    <r>
      <rPr>
        <i/>
        <sz val="8"/>
        <rFont val="Calibri"/>
        <family val="2"/>
        <scheme val="minor"/>
      </rPr>
      <t>(indiquer un nombre)</t>
    </r>
  </si>
  <si>
    <t xml:space="preserve"> Evaluation 2020</t>
  </si>
  <si>
    <t>Définition des indicateurs</t>
  </si>
  <si>
    <t>Tableau de collecte des indicateurs</t>
  </si>
  <si>
    <t>Apprentissage de la langue française
(sauf actions linguistiques exclusivement à visée professionnelle qui sont désormais dans les actions "emploi")</t>
  </si>
  <si>
    <t>Ne fournir ni fourchette de valeurs, ni pourcentage.
Ne pas comptabiliser les abandons ni les participations épisodiques
Les actions linguistiques exclusivement à visée professionnelle sont à renseigner dans les indicateurs 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</si>
  <si>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</si>
  <si>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</si>
  <si>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Nombre d'actions mobilisées dans le cadre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</si>
  <si>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</si>
  <si>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</si>
  <si>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</si>
  <si>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</si>
  <si>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Nombre de bénéficiaires en sortie positive 6 mois après leur sortie de parcours</t>
  </si>
  <si>
    <t>Indicateurs facultatifs laissés à la discrétion du porteur de projet</t>
  </si>
  <si>
    <t>Nombre de participants assidus (public) ayant bénéficié d’une formation linguistique (sauf à visée professionnelle)</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</si>
  <si>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</si>
  <si>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</si>
  <si>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</si>
  <si>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</si>
  <si>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Nombre total de primo-arrivants bénéficiaires de l'action</t>
  </si>
  <si>
    <t>Indicateurs relatifs à l'appropriation 
des valeurs et usages de la société française et de la citoyenneté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</si>
</sst>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29"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b/>
      <sz val="12"/>
      <name val="Calibri"/>
      <family val="2"/>
      <scheme val="minor"/>
    </font>
    <font>
      <strike/>
      <sz val="10"/>
      <name val="Calibri"/>
      <family val="2"/>
      <scheme val="minor"/>
    </font>
    <font>
      <strike/>
      <sz val="8"/>
      <name val="Calibri"/>
      <family val="2"/>
      <scheme val="minor"/>
    </font>
    <font>
      <i/>
      <sz val="8"/>
      <color rgb="FF0000FF"/>
      <name val="Calibri"/>
      <family val="2"/>
      <scheme val="minor"/>
    </font>
    <font>
      <b/>
      <sz val="24"/>
      <color rgb="FF002060"/>
      <name val="Calibri"/>
      <family val="2"/>
      <scheme val="minor"/>
    </font>
    <font>
      <b/>
      <sz val="16"/>
      <color rgb="FF002060"/>
      <name val="Calibri"/>
      <family val="2"/>
      <scheme val="minor"/>
    </font>
    <font>
      <b/>
      <sz val="14"/>
      <color theme="1"/>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294">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21"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5" fillId="3" borderId="15"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8" fillId="0" borderId="10"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9"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 fillId="6" borderId="16" xfId="0" applyFont="1" applyFill="1" applyBorder="1" applyAlignment="1">
      <alignment horizontal="right" vertical="center"/>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xf>
    <xf numFmtId="0" fontId="27" fillId="0" borderId="0" xfId="0" applyFont="1" applyFill="1" applyAlignment="1">
      <alignment vertical="top"/>
    </xf>
    <xf numFmtId="0" fontId="25" fillId="0" borderId="20"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20" fillId="10" borderId="0" xfId="0" applyFont="1" applyFill="1" applyProtection="1"/>
    <xf numFmtId="0" fontId="1" fillId="10" borderId="0" xfId="0" applyFont="1" applyFill="1" applyProtection="1"/>
    <xf numFmtId="0" fontId="1" fillId="0" borderId="12" xfId="0" applyFont="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20" fillId="10" borderId="0" xfId="0" applyFont="1" applyFill="1" applyAlignment="1" applyProtection="1">
      <alignment wrapText="1"/>
    </xf>
    <xf numFmtId="0" fontId="5" fillId="10" borderId="0" xfId="0" applyFont="1" applyFill="1" applyProtection="1"/>
    <xf numFmtId="0" fontId="4" fillId="9" borderId="40" xfId="0" applyFont="1" applyFill="1" applyBorder="1" applyAlignment="1">
      <alignment horizontal="center" vertical="center" wrapText="1"/>
    </xf>
    <xf numFmtId="0" fontId="4" fillId="9" borderId="41"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8" fillId="3" borderId="3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0" fillId="3" borderId="45" xfId="0" applyFont="1" applyFill="1" applyBorder="1" applyAlignment="1">
      <alignment vertical="center"/>
    </xf>
    <xf numFmtId="0" fontId="5" fillId="9" borderId="33" xfId="0" applyFont="1" applyFill="1" applyBorder="1" applyAlignment="1" applyProtection="1">
      <alignment vertical="center" wrapText="1"/>
      <protection locked="0"/>
    </xf>
    <xf numFmtId="0" fontId="5" fillId="9" borderId="19" xfId="0" applyFont="1" applyFill="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4" fontId="1" fillId="0" borderId="37" xfId="4" applyNumberFormat="1"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1" fillId="0" borderId="47" xfId="0"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5" fillId="6" borderId="2"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4" borderId="16" xfId="0" applyFont="1" applyFill="1" applyBorder="1" applyAlignment="1">
      <alignment vertical="center"/>
    </xf>
    <xf numFmtId="0" fontId="8" fillId="0" borderId="37"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1" fillId="0" borderId="2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164" fontId="1" fillId="0" borderId="50" xfId="4" applyNumberFormat="1" applyFont="1" applyBorder="1" applyAlignment="1" applyProtection="1">
      <alignment vertical="center" wrapText="1"/>
      <protection locked="0"/>
    </xf>
    <xf numFmtId="164" fontId="5" fillId="0" borderId="7" xfId="4" applyNumberFormat="1" applyFont="1" applyBorder="1" applyAlignment="1" applyProtection="1">
      <alignment vertical="center" wrapText="1"/>
      <protection locked="0"/>
    </xf>
    <xf numFmtId="164" fontId="5" fillId="0" borderId="3" xfId="4" applyNumberFormat="1" applyFont="1" applyBorder="1" applyAlignment="1" applyProtection="1">
      <alignment vertical="center" wrapText="1"/>
      <protection locked="0"/>
    </xf>
    <xf numFmtId="164" fontId="1" fillId="0" borderId="11" xfId="4" applyNumberFormat="1" applyFont="1" applyBorder="1" applyAlignment="1" applyProtection="1">
      <alignment vertical="center" wrapText="1"/>
      <protection locked="0"/>
    </xf>
    <xf numFmtId="164" fontId="1" fillId="0" borderId="26" xfId="4" applyNumberFormat="1" applyFont="1" applyBorder="1" applyAlignment="1" applyProtection="1">
      <alignment vertical="center" wrapText="1"/>
      <protection locked="0"/>
    </xf>
    <xf numFmtId="164" fontId="1" fillId="0" borderId="29" xfId="4" applyNumberFormat="1" applyFont="1" applyBorder="1" applyAlignment="1" applyProtection="1">
      <alignment vertical="center" wrapText="1"/>
      <protection locked="0"/>
    </xf>
    <xf numFmtId="164" fontId="1" fillId="0" borderId="51" xfId="4" applyNumberFormat="1"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8"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1" fillId="0" borderId="20" xfId="0" applyFont="1" applyFill="1" applyBorder="1" applyAlignment="1">
      <alignment vertical="center"/>
    </xf>
    <xf numFmtId="0" fontId="1" fillId="0" borderId="33"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11" xfId="0" applyFont="1" applyFill="1" applyBorder="1" applyAlignment="1">
      <alignment horizontal="center" vertical="center"/>
    </xf>
    <xf numFmtId="0" fontId="1" fillId="0" borderId="7" xfId="0" applyFont="1" applyBorder="1" applyAlignment="1" applyProtection="1">
      <alignment vertical="center" wrapText="1"/>
      <protection locked="0"/>
    </xf>
    <xf numFmtId="0" fontId="21" fillId="3" borderId="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9" xfId="0" applyFont="1" applyFill="1" applyBorder="1" applyAlignment="1">
      <alignment vertical="center"/>
    </xf>
    <xf numFmtId="0" fontId="1" fillId="0" borderId="18"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1" fillId="0" borderId="7" xfId="0" applyNumberFormat="1" applyFont="1" applyBorder="1" applyAlignment="1" applyProtection="1">
      <alignment vertical="center" wrapText="1"/>
      <protection locked="0"/>
    </xf>
    <xf numFmtId="0" fontId="5" fillId="9" borderId="20"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5" fillId="0" borderId="39" xfId="0" applyFont="1" applyBorder="1" applyAlignment="1">
      <alignment horizontal="left" vertical="center" wrapText="1"/>
    </xf>
    <xf numFmtId="0" fontId="5" fillId="0" borderId="14" xfId="0" applyFont="1" applyBorder="1" applyAlignment="1">
      <alignment horizontal="left" vertical="center" wrapText="1"/>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164" fontId="1" fillId="0" borderId="20" xfId="4" applyNumberFormat="1" applyFont="1" applyFill="1" applyBorder="1" applyAlignment="1">
      <alignment vertical="center"/>
    </xf>
    <xf numFmtId="164" fontId="1" fillId="0" borderId="10" xfId="4" applyNumberFormat="1" applyFont="1" applyBorder="1" applyAlignment="1">
      <alignment vertical="center"/>
    </xf>
    <xf numFmtId="164" fontId="1" fillId="9" borderId="37" xfId="4" applyNumberFormat="1" applyFont="1" applyFill="1" applyBorder="1" applyAlignment="1">
      <alignment horizontal="center" vertical="center" wrapText="1"/>
    </xf>
    <xf numFmtId="164" fontId="1" fillId="9" borderId="11" xfId="4"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6" fillId="9" borderId="0" xfId="0" applyFont="1" applyFill="1" applyBorder="1" applyAlignment="1">
      <alignment horizontal="center" vertical="top" wrapText="1"/>
    </xf>
    <xf numFmtId="0" fontId="22"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3"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39"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28" fillId="9" borderId="42" xfId="0" applyFont="1" applyFill="1" applyBorder="1" applyAlignment="1">
      <alignment horizontal="left" vertical="center" wrapText="1"/>
    </xf>
    <xf numFmtId="0" fontId="28" fillId="9" borderId="43"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11" borderId="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0" borderId="0" xfId="0" applyFont="1" applyAlignment="1">
      <alignment horizontal="left" vertical="center"/>
    </xf>
    <xf numFmtId="0" fontId="7" fillId="0" borderId="1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7" fillId="0" borderId="49" xfId="0" applyFont="1" applyBorder="1" applyAlignment="1">
      <alignment horizontal="center" vertical="center"/>
    </xf>
    <xf numFmtId="0" fontId="7" fillId="0" borderId="1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0" borderId="27" xfId="0" applyFont="1" applyBorder="1" applyAlignment="1">
      <alignment horizontal="center" vertical="center"/>
    </xf>
    <xf numFmtId="0" fontId="7" fillId="0" borderId="32"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2" fillId="3" borderId="46"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EBF1DE"/>
      <color rgb="FF0000FF"/>
      <color rgb="FFC4D79B"/>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4"/>
  <sheetViews>
    <sheetView topLeftCell="A19" zoomScale="120" zoomScaleNormal="120" workbookViewId="0">
      <selection activeCell="G4" sqref="G4"/>
    </sheetView>
  </sheetViews>
  <sheetFormatPr baseColWidth="10" defaultRowHeight="12.75" x14ac:dyDescent="0.2"/>
  <cols>
    <col min="1" max="1" width="16.7109375" style="83" customWidth="1"/>
    <col min="2" max="2" width="7.140625" style="83" bestFit="1" customWidth="1"/>
    <col min="3" max="3" width="34.42578125" style="83" customWidth="1"/>
    <col min="4" max="4" width="52.7109375" style="83" customWidth="1"/>
    <col min="5" max="5" width="48.5703125" style="22" customWidth="1"/>
    <col min="6" max="16384" width="11.42578125" style="83"/>
  </cols>
  <sheetData>
    <row r="1" spans="1:5" ht="79.5" customHeight="1" thickBot="1" x14ac:dyDescent="0.25">
      <c r="A1" s="181" t="s">
        <v>180</v>
      </c>
      <c r="B1" s="182"/>
      <c r="C1" s="182"/>
      <c r="D1" s="182"/>
      <c r="E1" s="182"/>
    </row>
    <row r="2" spans="1:5" ht="27" customHeight="1" thickBot="1" x14ac:dyDescent="0.25">
      <c r="A2" s="9" t="s">
        <v>2</v>
      </c>
      <c r="B2" s="11" t="s">
        <v>0</v>
      </c>
      <c r="C2" s="12" t="s">
        <v>1</v>
      </c>
      <c r="D2" s="9" t="s">
        <v>128</v>
      </c>
      <c r="E2" s="10" t="s">
        <v>3</v>
      </c>
    </row>
    <row r="3" spans="1:5" ht="27" customHeight="1" thickBot="1" x14ac:dyDescent="0.25">
      <c r="A3" s="192" t="s">
        <v>153</v>
      </c>
      <c r="B3" s="193"/>
      <c r="C3" s="193"/>
      <c r="D3" s="109"/>
      <c r="E3" s="110"/>
    </row>
    <row r="4" spans="1:5" s="8" customFormat="1" ht="191.25" x14ac:dyDescent="0.25">
      <c r="A4" s="183" t="s">
        <v>9</v>
      </c>
      <c r="B4" s="84">
        <v>1</v>
      </c>
      <c r="C4" s="15" t="s">
        <v>198</v>
      </c>
      <c r="D4" s="14" t="s">
        <v>152</v>
      </c>
      <c r="E4" s="6" t="s">
        <v>129</v>
      </c>
    </row>
    <row r="5" spans="1:5" s="86" customFormat="1" ht="22.5" customHeight="1" x14ac:dyDescent="0.25">
      <c r="A5" s="184"/>
      <c r="B5" s="85">
        <f>B4+1</f>
        <v>2</v>
      </c>
      <c r="C5" s="78" t="s">
        <v>82</v>
      </c>
      <c r="D5" s="64" t="s">
        <v>111</v>
      </c>
      <c r="E5" s="187" t="s">
        <v>147</v>
      </c>
    </row>
    <row r="6" spans="1:5" s="86" customFormat="1" ht="22.5" x14ac:dyDescent="0.25">
      <c r="A6" s="184"/>
      <c r="B6" s="85">
        <f t="shared" ref="B6:B10" si="0">B5+1</f>
        <v>3</v>
      </c>
      <c r="C6" s="78" t="s">
        <v>83</v>
      </c>
      <c r="D6" s="64" t="s">
        <v>112</v>
      </c>
      <c r="E6" s="188"/>
    </row>
    <row r="7" spans="1:5" s="8" customFormat="1" ht="60" customHeight="1" x14ac:dyDescent="0.25">
      <c r="A7" s="184"/>
      <c r="B7" s="4">
        <f t="shared" si="0"/>
        <v>4</v>
      </c>
      <c r="C7" s="78" t="s">
        <v>149</v>
      </c>
      <c r="D7" s="64" t="s">
        <v>150</v>
      </c>
      <c r="E7" s="188"/>
    </row>
    <row r="8" spans="1:5" s="8" customFormat="1" ht="76.5" customHeight="1" thickBot="1" x14ac:dyDescent="0.3">
      <c r="A8" s="184"/>
      <c r="B8" s="4">
        <f t="shared" si="0"/>
        <v>5</v>
      </c>
      <c r="C8" s="78" t="s">
        <v>93</v>
      </c>
      <c r="D8" s="64" t="s">
        <v>130</v>
      </c>
      <c r="E8" s="189"/>
    </row>
    <row r="9" spans="1:5" s="8" customFormat="1" ht="45" x14ac:dyDescent="0.25">
      <c r="A9" s="185" t="s">
        <v>94</v>
      </c>
      <c r="B9" s="3">
        <f t="shared" si="0"/>
        <v>6</v>
      </c>
      <c r="C9" s="15" t="s">
        <v>5</v>
      </c>
      <c r="D9" s="14" t="s">
        <v>131</v>
      </c>
      <c r="E9" s="6" t="s">
        <v>6</v>
      </c>
    </row>
    <row r="10" spans="1:5" s="8" customFormat="1" ht="69" customHeight="1" thickBot="1" x14ac:dyDescent="0.3">
      <c r="A10" s="186"/>
      <c r="B10" s="2">
        <f t="shared" si="0"/>
        <v>7</v>
      </c>
      <c r="C10" s="13" t="s">
        <v>8</v>
      </c>
      <c r="D10" s="16" t="s">
        <v>109</v>
      </c>
      <c r="E10" s="7" t="s">
        <v>84</v>
      </c>
    </row>
    <row r="11" spans="1:5" ht="27" customHeight="1" thickBot="1" x14ac:dyDescent="0.25">
      <c r="A11" s="192" t="s">
        <v>154</v>
      </c>
      <c r="B11" s="193"/>
      <c r="C11" s="193"/>
      <c r="D11" s="109"/>
      <c r="E11" s="110"/>
    </row>
    <row r="12" spans="1:5" s="8" customFormat="1" ht="70.5" customHeight="1" x14ac:dyDescent="0.25">
      <c r="A12" s="183" t="s">
        <v>182</v>
      </c>
      <c r="B12" s="171">
        <f>B10+1</f>
        <v>8</v>
      </c>
      <c r="C12" s="15" t="s">
        <v>193</v>
      </c>
      <c r="D12" s="14" t="s">
        <v>166</v>
      </c>
      <c r="E12" s="6" t="s">
        <v>183</v>
      </c>
    </row>
    <row r="13" spans="1:5" s="8" customFormat="1" ht="86.25" customHeight="1" thickBot="1" x14ac:dyDescent="0.3">
      <c r="A13" s="194"/>
      <c r="B13" s="172">
        <f>B12+1</f>
        <v>9</v>
      </c>
      <c r="C13" s="17" t="s">
        <v>169</v>
      </c>
      <c r="D13" s="65" t="s">
        <v>170</v>
      </c>
      <c r="E13" s="170" t="s">
        <v>86</v>
      </c>
    </row>
    <row r="14" spans="1:5" s="8" customFormat="1" ht="54" customHeight="1" x14ac:dyDescent="0.25">
      <c r="A14" s="190" t="s">
        <v>120</v>
      </c>
      <c r="B14" s="171">
        <f>B13+1</f>
        <v>10</v>
      </c>
      <c r="C14" s="15" t="s">
        <v>194</v>
      </c>
      <c r="D14" s="14" t="s">
        <v>97</v>
      </c>
      <c r="E14" s="6" t="s">
        <v>133</v>
      </c>
    </row>
    <row r="15" spans="1:5" s="8" customFormat="1" ht="60.75" customHeight="1" x14ac:dyDescent="0.25">
      <c r="A15" s="191"/>
      <c r="B15" s="172">
        <f t="shared" ref="B15:B16" si="1">B14+1</f>
        <v>11</v>
      </c>
      <c r="C15" s="20" t="s">
        <v>195</v>
      </c>
      <c r="D15" s="64" t="s">
        <v>167</v>
      </c>
      <c r="E15" s="5" t="s">
        <v>11</v>
      </c>
    </row>
    <row r="16" spans="1:5" s="8" customFormat="1" ht="98.25" customHeight="1" thickBot="1" x14ac:dyDescent="0.3">
      <c r="A16" s="186"/>
      <c r="B16" s="173">
        <f t="shared" si="1"/>
        <v>12</v>
      </c>
      <c r="C16" s="13" t="s">
        <v>196</v>
      </c>
      <c r="D16" s="16" t="s">
        <v>168</v>
      </c>
      <c r="E16" s="7" t="s">
        <v>87</v>
      </c>
    </row>
    <row r="17" spans="1:7" ht="27" customHeight="1" thickBot="1" x14ac:dyDescent="0.25">
      <c r="A17" s="9" t="s">
        <v>2</v>
      </c>
      <c r="B17" s="11" t="s">
        <v>0</v>
      </c>
      <c r="C17" s="12" t="s">
        <v>1</v>
      </c>
      <c r="D17" s="9" t="s">
        <v>128</v>
      </c>
      <c r="E17" s="10" t="s">
        <v>3</v>
      </c>
    </row>
    <row r="18" spans="1:7" ht="27" customHeight="1" thickBot="1" x14ac:dyDescent="0.25">
      <c r="A18" s="192" t="s">
        <v>154</v>
      </c>
      <c r="B18" s="193"/>
      <c r="C18" s="193"/>
      <c r="D18" s="109"/>
      <c r="E18" s="110"/>
    </row>
    <row r="19" spans="1:7" s="8" customFormat="1" ht="33" customHeight="1" thickBot="1" x14ac:dyDescent="0.3">
      <c r="A19" s="195" t="s">
        <v>22</v>
      </c>
      <c r="B19" s="171">
        <f>B16+1</f>
        <v>13</v>
      </c>
      <c r="C19" s="15" t="s">
        <v>197</v>
      </c>
      <c r="D19" s="14" t="s">
        <v>113</v>
      </c>
      <c r="E19" s="6"/>
    </row>
    <row r="20" spans="1:7" s="8" customFormat="1" ht="53.25" customHeight="1" x14ac:dyDescent="0.25">
      <c r="A20" s="196"/>
      <c r="B20" s="172">
        <f>B19+1</f>
        <v>14</v>
      </c>
      <c r="C20" s="17" t="s">
        <v>184</v>
      </c>
      <c r="D20" s="14" t="s">
        <v>166</v>
      </c>
      <c r="E20" s="6" t="s">
        <v>185</v>
      </c>
    </row>
    <row r="21" spans="1:7" s="8" customFormat="1" ht="45" x14ac:dyDescent="0.25">
      <c r="A21" s="197"/>
      <c r="B21" s="172">
        <f>B20+1</f>
        <v>15</v>
      </c>
      <c r="C21" s="20" t="s">
        <v>186</v>
      </c>
      <c r="D21" s="64" t="s">
        <v>121</v>
      </c>
      <c r="E21" s="5" t="s">
        <v>151</v>
      </c>
    </row>
    <row r="22" spans="1:7" s="8" customFormat="1" ht="30.75" customHeight="1" x14ac:dyDescent="0.25">
      <c r="A22" s="197"/>
      <c r="B22" s="172">
        <f t="shared" ref="B22:B38" si="2">B21+1</f>
        <v>16</v>
      </c>
      <c r="C22" s="20" t="s">
        <v>187</v>
      </c>
      <c r="D22" s="64" t="s">
        <v>114</v>
      </c>
      <c r="E22" s="5"/>
    </row>
    <row r="23" spans="1:7" s="8" customFormat="1" ht="72.75" customHeight="1" x14ac:dyDescent="0.25">
      <c r="A23" s="197"/>
      <c r="B23" s="172">
        <f t="shared" si="2"/>
        <v>17</v>
      </c>
      <c r="C23" s="20" t="s">
        <v>188</v>
      </c>
      <c r="D23" s="64" t="s">
        <v>134</v>
      </c>
      <c r="E23" s="5" t="s">
        <v>115</v>
      </c>
    </row>
    <row r="24" spans="1:7" s="8" customFormat="1" ht="28.5" customHeight="1" x14ac:dyDescent="0.25">
      <c r="A24" s="197"/>
      <c r="B24" s="172">
        <f t="shared" si="2"/>
        <v>18</v>
      </c>
      <c r="C24" s="78" t="s">
        <v>189</v>
      </c>
      <c r="D24" s="64" t="s">
        <v>136</v>
      </c>
      <c r="E24" s="5"/>
    </row>
    <row r="25" spans="1:7" s="8" customFormat="1" ht="42.75" customHeight="1" x14ac:dyDescent="0.25">
      <c r="A25" s="197"/>
      <c r="B25" s="172">
        <f t="shared" si="2"/>
        <v>19</v>
      </c>
      <c r="C25" s="78" t="s">
        <v>190</v>
      </c>
      <c r="D25" s="64" t="s">
        <v>135</v>
      </c>
      <c r="E25" s="5"/>
    </row>
    <row r="26" spans="1:7" s="8" customFormat="1" ht="41.25" customHeight="1" x14ac:dyDescent="0.25">
      <c r="A26" s="197"/>
      <c r="B26" s="172">
        <f t="shared" si="2"/>
        <v>20</v>
      </c>
      <c r="C26" s="20" t="s">
        <v>191</v>
      </c>
      <c r="D26" s="64" t="s">
        <v>137</v>
      </c>
      <c r="E26" s="5" t="s">
        <v>77</v>
      </c>
    </row>
    <row r="27" spans="1:7" s="8" customFormat="1" ht="39" customHeight="1" x14ac:dyDescent="0.25">
      <c r="A27" s="197"/>
      <c r="B27" s="172">
        <f t="shared" si="2"/>
        <v>21</v>
      </c>
      <c r="C27" s="78" t="s">
        <v>138</v>
      </c>
      <c r="D27" s="64" t="s">
        <v>136</v>
      </c>
      <c r="E27" s="5" t="s">
        <v>77</v>
      </c>
    </row>
    <row r="28" spans="1:7" s="8" customFormat="1" ht="46.5" customHeight="1" thickBot="1" x14ac:dyDescent="0.3">
      <c r="A28" s="198"/>
      <c r="B28" s="173">
        <f t="shared" si="2"/>
        <v>22</v>
      </c>
      <c r="C28" s="79" t="s">
        <v>139</v>
      </c>
      <c r="D28" s="16" t="s">
        <v>135</v>
      </c>
      <c r="E28" s="7" t="s">
        <v>77</v>
      </c>
    </row>
    <row r="29" spans="1:7" s="8" customFormat="1" ht="90" x14ac:dyDescent="0.25">
      <c r="A29" s="199" t="s">
        <v>14</v>
      </c>
      <c r="B29" s="171">
        <f t="shared" si="2"/>
        <v>23</v>
      </c>
      <c r="C29" s="15" t="s">
        <v>18</v>
      </c>
      <c r="D29" s="14" t="s">
        <v>148</v>
      </c>
      <c r="E29" s="6" t="s">
        <v>116</v>
      </c>
    </row>
    <row r="30" spans="1:7" s="8" customFormat="1" ht="112.5" x14ac:dyDescent="0.25">
      <c r="A30" s="200"/>
      <c r="B30" s="172">
        <f t="shared" si="2"/>
        <v>24</v>
      </c>
      <c r="C30" s="17" t="s">
        <v>15</v>
      </c>
      <c r="D30" s="65" t="s">
        <v>122</v>
      </c>
      <c r="E30" s="5" t="s">
        <v>123</v>
      </c>
    </row>
    <row r="31" spans="1:7" s="8" customFormat="1" ht="67.5" x14ac:dyDescent="0.2">
      <c r="A31" s="200"/>
      <c r="B31" s="172">
        <f t="shared" si="2"/>
        <v>25</v>
      </c>
      <c r="C31" s="66" t="s">
        <v>16</v>
      </c>
      <c r="D31" s="67" t="s">
        <v>140</v>
      </c>
      <c r="E31" s="5" t="s">
        <v>141</v>
      </c>
      <c r="F31" s="1"/>
      <c r="G31" s="1"/>
    </row>
    <row r="32" spans="1:7" s="8" customFormat="1" ht="56.25" x14ac:dyDescent="0.2">
      <c r="A32" s="200"/>
      <c r="B32" s="172">
        <f t="shared" si="2"/>
        <v>26</v>
      </c>
      <c r="C32" s="18" t="s">
        <v>17</v>
      </c>
      <c r="D32" s="19" t="s">
        <v>143</v>
      </c>
      <c r="E32" s="5" t="s">
        <v>142</v>
      </c>
      <c r="F32" s="1"/>
      <c r="G32" s="1"/>
    </row>
    <row r="33" spans="1:7" s="8" customFormat="1" ht="45" x14ac:dyDescent="0.2">
      <c r="A33" s="200"/>
      <c r="B33" s="172">
        <f t="shared" si="2"/>
        <v>27</v>
      </c>
      <c r="C33" s="20" t="s">
        <v>19</v>
      </c>
      <c r="D33" s="64" t="s">
        <v>117</v>
      </c>
      <c r="E33" s="5" t="s">
        <v>144</v>
      </c>
      <c r="F33" s="1"/>
      <c r="G33" s="1"/>
    </row>
    <row r="34" spans="1:7" s="8" customFormat="1" ht="59.25" customHeight="1" x14ac:dyDescent="0.2">
      <c r="A34" s="200"/>
      <c r="B34" s="172">
        <f t="shared" si="2"/>
        <v>28</v>
      </c>
      <c r="C34" s="20" t="s">
        <v>20</v>
      </c>
      <c r="D34" s="64" t="s">
        <v>4</v>
      </c>
      <c r="E34" s="5" t="s">
        <v>145</v>
      </c>
      <c r="F34" s="1"/>
      <c r="G34" s="1"/>
    </row>
    <row r="35" spans="1:7" s="8" customFormat="1" ht="45" x14ac:dyDescent="0.2">
      <c r="A35" s="200"/>
      <c r="B35" s="172">
        <f t="shared" si="2"/>
        <v>29</v>
      </c>
      <c r="C35" s="79" t="s">
        <v>66</v>
      </c>
      <c r="D35" s="65" t="s">
        <v>127</v>
      </c>
      <c r="E35" s="5" t="s">
        <v>88</v>
      </c>
      <c r="F35" s="1"/>
      <c r="G35" s="1"/>
    </row>
    <row r="36" spans="1:7" s="8" customFormat="1" ht="102" thickBot="1" x14ac:dyDescent="0.3">
      <c r="A36" s="201"/>
      <c r="B36" s="173">
        <f t="shared" si="2"/>
        <v>30</v>
      </c>
      <c r="C36" s="13" t="s">
        <v>21</v>
      </c>
      <c r="D36" s="16" t="s">
        <v>118</v>
      </c>
      <c r="E36" s="7" t="s">
        <v>146</v>
      </c>
    </row>
    <row r="37" spans="1:7" s="8" customFormat="1" ht="82.5" customHeight="1" x14ac:dyDescent="0.25">
      <c r="A37" s="190" t="s">
        <v>10</v>
      </c>
      <c r="B37" s="171">
        <f t="shared" si="2"/>
        <v>31</v>
      </c>
      <c r="C37" s="15" t="s">
        <v>85</v>
      </c>
      <c r="D37" s="14" t="s">
        <v>119</v>
      </c>
      <c r="E37" s="6" t="s">
        <v>132</v>
      </c>
    </row>
    <row r="38" spans="1:7" s="8" customFormat="1" ht="28.5" customHeight="1" x14ac:dyDescent="0.25">
      <c r="A38" s="191"/>
      <c r="B38" s="174">
        <f t="shared" si="2"/>
        <v>32</v>
      </c>
      <c r="C38" s="66" t="s">
        <v>7</v>
      </c>
      <c r="D38" s="67" t="s">
        <v>12</v>
      </c>
      <c r="E38" s="169" t="s">
        <v>13</v>
      </c>
    </row>
    <row r="39" spans="1:7" s="8" customFormat="1" x14ac:dyDescent="0.25">
      <c r="A39" s="202" t="s">
        <v>192</v>
      </c>
      <c r="B39" s="203">
        <v>33</v>
      </c>
      <c r="C39" s="204"/>
      <c r="D39" s="205"/>
      <c r="E39" s="205"/>
    </row>
    <row r="40" spans="1:7" s="8" customFormat="1" x14ac:dyDescent="0.25">
      <c r="A40" s="202"/>
      <c r="B40" s="203"/>
      <c r="C40" s="204"/>
      <c r="D40" s="205"/>
      <c r="E40" s="205"/>
    </row>
    <row r="41" spans="1:7" s="8" customFormat="1" x14ac:dyDescent="0.25">
      <c r="A41" s="202"/>
      <c r="B41" s="203"/>
      <c r="C41" s="204"/>
      <c r="D41" s="205"/>
      <c r="E41" s="205"/>
    </row>
    <row r="42" spans="1:7" x14ac:dyDescent="0.2">
      <c r="A42" s="202"/>
      <c r="B42" s="206">
        <v>34</v>
      </c>
      <c r="C42" s="207"/>
      <c r="D42" s="207"/>
      <c r="E42" s="205"/>
    </row>
    <row r="43" spans="1:7" x14ac:dyDescent="0.2">
      <c r="A43" s="202"/>
      <c r="B43" s="206"/>
      <c r="C43" s="207"/>
      <c r="D43" s="207"/>
      <c r="E43" s="205"/>
    </row>
    <row r="44" spans="1:7" x14ac:dyDescent="0.2">
      <c r="A44" s="202"/>
      <c r="B44" s="206"/>
      <c r="C44" s="207"/>
      <c r="D44" s="207"/>
      <c r="E44" s="205"/>
    </row>
  </sheetData>
  <autoFilter ref="A2:D36"/>
  <mergeCells count="21">
    <mergeCell ref="A39:A44"/>
    <mergeCell ref="B39:B41"/>
    <mergeCell ref="C39:C41"/>
    <mergeCell ref="D39:D41"/>
    <mergeCell ref="E39:E41"/>
    <mergeCell ref="B42:B44"/>
    <mergeCell ref="C42:C44"/>
    <mergeCell ref="D42:D44"/>
    <mergeCell ref="E42:E44"/>
    <mergeCell ref="A1:E1"/>
    <mergeCell ref="A4:A8"/>
    <mergeCell ref="A9:A10"/>
    <mergeCell ref="E5:E8"/>
    <mergeCell ref="A37:A38"/>
    <mergeCell ref="A3:C3"/>
    <mergeCell ref="A11:C11"/>
    <mergeCell ref="A18:C18"/>
    <mergeCell ref="A12:A13"/>
    <mergeCell ref="A19:A28"/>
    <mergeCell ref="A29:A36"/>
    <mergeCell ref="A14:A16"/>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selection activeCell="D29" sqref="D29"/>
    </sheetView>
  </sheetViews>
  <sheetFormatPr baseColWidth="10" defaultRowHeight="15" x14ac:dyDescent="0.25"/>
  <cols>
    <col min="1" max="1" width="56.140625" style="1" customWidth="1"/>
    <col min="2" max="2" width="39.85546875" style="1" customWidth="1"/>
    <col min="3" max="3" width="39" style="1" customWidth="1"/>
    <col min="4" max="4" width="35.42578125" style="1" customWidth="1"/>
    <col min="5" max="5" width="37.5703125" style="1" customWidth="1"/>
    <col min="6" max="6" width="43" style="1" customWidth="1"/>
    <col min="7" max="7" width="44.42578125" style="1" customWidth="1"/>
    <col min="8" max="8" width="38.5703125" style="1" customWidth="1"/>
    <col min="9" max="9" width="35.85546875" style="1" customWidth="1"/>
    <col min="10" max="10" width="26.28515625" style="1" customWidth="1"/>
    <col min="11" max="13" width="11.42578125" style="1"/>
  </cols>
  <sheetData>
    <row r="2" spans="1:13" x14ac:dyDescent="0.25">
      <c r="A2" s="22"/>
      <c r="B2" s="22"/>
      <c r="C2" s="22"/>
      <c r="D2" s="22"/>
      <c r="E2" s="22"/>
      <c r="F2" s="22"/>
      <c r="G2" s="22"/>
      <c r="H2" s="22"/>
      <c r="I2" s="22"/>
      <c r="J2" s="22"/>
      <c r="K2" s="22"/>
      <c r="L2" s="22"/>
      <c r="M2" s="22"/>
    </row>
    <row r="3" spans="1:13" x14ac:dyDescent="0.25">
      <c r="A3" s="22"/>
      <c r="B3" s="22"/>
      <c r="C3" s="22"/>
      <c r="D3" s="22"/>
      <c r="E3" s="22"/>
      <c r="F3" s="22"/>
      <c r="G3" s="22"/>
      <c r="H3" s="22"/>
      <c r="I3" s="22"/>
      <c r="J3" s="22"/>
      <c r="K3" s="22"/>
      <c r="L3" s="22"/>
      <c r="M3" s="22"/>
    </row>
    <row r="5" spans="1:13" x14ac:dyDescent="0.25">
      <c r="A5" s="107" t="s">
        <v>39</v>
      </c>
      <c r="B5" s="107" t="s">
        <v>40</v>
      </c>
      <c r="C5" s="92" t="s">
        <v>156</v>
      </c>
      <c r="D5" s="92" t="s">
        <v>157</v>
      </c>
      <c r="E5" s="92" t="s">
        <v>158</v>
      </c>
      <c r="F5" s="92" t="s">
        <v>159</v>
      </c>
      <c r="G5" s="92" t="s">
        <v>160</v>
      </c>
      <c r="H5" s="92" t="s">
        <v>161</v>
      </c>
      <c r="I5" s="92" t="s">
        <v>162</v>
      </c>
      <c r="J5" s="92" t="s">
        <v>163</v>
      </c>
      <c r="K5" s="36"/>
      <c r="L5" s="36"/>
      <c r="M5" s="36"/>
    </row>
    <row r="6" spans="1:13" x14ac:dyDescent="0.25">
      <c r="A6" s="93" t="s">
        <v>49</v>
      </c>
      <c r="B6" s="93" t="s">
        <v>43</v>
      </c>
      <c r="C6" s="93" t="s">
        <v>46</v>
      </c>
      <c r="D6" s="93" t="s">
        <v>101</v>
      </c>
      <c r="E6" s="93" t="s">
        <v>47</v>
      </c>
      <c r="F6" s="93" t="s">
        <v>98</v>
      </c>
      <c r="G6" s="93" t="s">
        <v>67</v>
      </c>
      <c r="H6" s="108" t="s">
        <v>71</v>
      </c>
      <c r="I6" s="93" t="s">
        <v>48</v>
      </c>
      <c r="J6" s="93" t="s">
        <v>48</v>
      </c>
    </row>
    <row r="7" spans="1:13" x14ac:dyDescent="0.25">
      <c r="A7" s="93" t="s">
        <v>124</v>
      </c>
      <c r="B7" s="93" t="s">
        <v>50</v>
      </c>
      <c r="C7" s="93" t="s">
        <v>52</v>
      </c>
      <c r="D7" s="93" t="s">
        <v>44</v>
      </c>
      <c r="E7" s="93" t="s">
        <v>53</v>
      </c>
      <c r="F7" s="93" t="s">
        <v>99</v>
      </c>
      <c r="G7" s="93" t="s">
        <v>68</v>
      </c>
      <c r="H7" s="108" t="s">
        <v>96</v>
      </c>
      <c r="I7" s="93" t="s">
        <v>72</v>
      </c>
      <c r="J7" s="93" t="s">
        <v>72</v>
      </c>
    </row>
    <row r="8" spans="1:13" x14ac:dyDescent="0.25">
      <c r="A8" s="93" t="s">
        <v>60</v>
      </c>
      <c r="B8" s="93" t="s">
        <v>55</v>
      </c>
      <c r="C8" s="93" t="s">
        <v>57</v>
      </c>
      <c r="D8" s="93" t="s">
        <v>51</v>
      </c>
      <c r="E8" s="93" t="s">
        <v>58</v>
      </c>
      <c r="F8" s="93" t="s">
        <v>100</v>
      </c>
      <c r="G8" s="93" t="s">
        <v>69</v>
      </c>
      <c r="H8" s="93"/>
      <c r="I8" s="93" t="s">
        <v>54</v>
      </c>
      <c r="J8" s="93" t="s">
        <v>75</v>
      </c>
    </row>
    <row r="9" spans="1:13" x14ac:dyDescent="0.25">
      <c r="A9" s="93" t="s">
        <v>45</v>
      </c>
      <c r="B9" s="93" t="s">
        <v>59</v>
      </c>
      <c r="C9" s="93" t="s">
        <v>102</v>
      </c>
      <c r="D9" s="93" t="s">
        <v>56</v>
      </c>
      <c r="E9" s="93"/>
      <c r="F9" s="93" t="s">
        <v>63</v>
      </c>
      <c r="G9" s="93" t="s">
        <v>70</v>
      </c>
      <c r="H9" s="93"/>
      <c r="I9" s="93" t="s">
        <v>73</v>
      </c>
      <c r="J9" s="93" t="s">
        <v>76</v>
      </c>
    </row>
    <row r="10" spans="1:13" x14ac:dyDescent="0.25">
      <c r="A10" s="93" t="s">
        <v>165</v>
      </c>
      <c r="B10" s="93" t="s">
        <v>61</v>
      </c>
      <c r="C10" s="93"/>
      <c r="D10" s="93" t="s">
        <v>171</v>
      </c>
      <c r="E10" s="93"/>
      <c r="F10" s="93" t="s">
        <v>64</v>
      </c>
      <c r="G10" s="93" t="s">
        <v>78</v>
      </c>
      <c r="H10" s="93"/>
      <c r="I10" s="93" t="s">
        <v>74</v>
      </c>
      <c r="J10" s="93" t="s">
        <v>64</v>
      </c>
    </row>
    <row r="11" spans="1:13" x14ac:dyDescent="0.25">
      <c r="A11" s="93" t="s">
        <v>64</v>
      </c>
      <c r="B11" s="93" t="s">
        <v>64</v>
      </c>
      <c r="C11" s="93"/>
      <c r="D11" s="93" t="s">
        <v>62</v>
      </c>
      <c r="E11" s="93"/>
      <c r="F11" s="93"/>
      <c r="G11" s="93" t="s">
        <v>79</v>
      </c>
      <c r="H11" s="93"/>
      <c r="I11" s="93" t="s">
        <v>64</v>
      </c>
      <c r="J11" s="93"/>
    </row>
    <row r="12" spans="1:13" x14ac:dyDescent="0.25">
      <c r="A12" s="93"/>
      <c r="B12" s="93"/>
      <c r="C12" s="93"/>
      <c r="D12" s="93" t="s">
        <v>65</v>
      </c>
      <c r="E12" s="93"/>
      <c r="F12" s="93"/>
      <c r="G12" s="93" t="s">
        <v>80</v>
      </c>
      <c r="H12" s="93"/>
      <c r="I12" s="93"/>
      <c r="J12" s="93"/>
    </row>
    <row r="13" spans="1:13" x14ac:dyDescent="0.25">
      <c r="A13" s="93"/>
      <c r="B13" s="93"/>
      <c r="C13" s="93"/>
      <c r="D13" s="93" t="s">
        <v>64</v>
      </c>
      <c r="E13" s="93"/>
      <c r="F13" s="93"/>
      <c r="G13" s="93" t="s">
        <v>81</v>
      </c>
      <c r="H13" s="93"/>
      <c r="I13" s="93"/>
      <c r="J13" s="93"/>
    </row>
    <row r="14" spans="1:13" x14ac:dyDescent="0.25">
      <c r="A14" s="93"/>
      <c r="B14" s="93"/>
      <c r="C14" s="93"/>
      <c r="D14" s="93"/>
      <c r="E14" s="93"/>
      <c r="F14" s="93"/>
      <c r="G14" s="93"/>
      <c r="H14" s="93"/>
      <c r="I14" s="93"/>
      <c r="J14" s="93"/>
    </row>
    <row r="15" spans="1:13" x14ac:dyDescent="0.25">
      <c r="A15" s="93"/>
      <c r="B15" s="93"/>
      <c r="C15" s="93"/>
      <c r="D15" s="93"/>
      <c r="E15" s="93"/>
      <c r="F15" s="93"/>
      <c r="G15" s="93"/>
      <c r="H15" s="93"/>
      <c r="I15" s="93"/>
      <c r="J15" s="93"/>
    </row>
    <row r="16" spans="1:13" x14ac:dyDescent="0.25">
      <c r="A16" s="93"/>
      <c r="B16" s="93"/>
      <c r="C16" s="93"/>
      <c r="D16" s="93"/>
      <c r="E16" s="93"/>
      <c r="F16" s="93"/>
      <c r="G16" s="93"/>
      <c r="H16" s="93"/>
      <c r="I16" s="93"/>
      <c r="J16" s="93"/>
    </row>
    <row r="17" spans="1:10" x14ac:dyDescent="0.25">
      <c r="A17" s="93"/>
      <c r="B17" s="93"/>
      <c r="C17" s="93"/>
      <c r="D17" s="93"/>
      <c r="E17" s="93"/>
      <c r="F17" s="93"/>
      <c r="G17" s="93"/>
      <c r="H17" s="93"/>
      <c r="I17" s="93"/>
      <c r="J17" s="93"/>
    </row>
    <row r="18" spans="1:10" x14ac:dyDescent="0.25">
      <c r="A18" s="93"/>
      <c r="B18" s="93"/>
      <c r="C18" s="93"/>
      <c r="D18" s="93"/>
      <c r="E18" s="93"/>
      <c r="F18" s="93"/>
      <c r="G18" s="93"/>
      <c r="H18" s="93"/>
      <c r="I18" s="93"/>
      <c r="J18" s="93"/>
    </row>
    <row r="19" spans="1:10" x14ac:dyDescent="0.25">
      <c r="A19" s="93"/>
      <c r="B19" s="93"/>
      <c r="C19" s="93"/>
      <c r="D19" s="93"/>
      <c r="E19" s="93"/>
      <c r="F19" s="93"/>
      <c r="G19" s="93"/>
      <c r="H19" s="93"/>
      <c r="I19" s="93"/>
      <c r="J19" s="93"/>
    </row>
    <row r="20" spans="1:10" x14ac:dyDescent="0.25">
      <c r="A20" s="93"/>
      <c r="B20" s="93"/>
      <c r="C20" s="93"/>
      <c r="D20" s="93"/>
      <c r="E20" s="93"/>
      <c r="F20" s="93"/>
      <c r="G20" s="93"/>
      <c r="H20" s="93"/>
      <c r="I20" s="93"/>
      <c r="J20" s="93"/>
    </row>
    <row r="21" spans="1:10" x14ac:dyDescent="0.25">
      <c r="A21" s="93"/>
      <c r="B21" s="93"/>
      <c r="C21" s="93"/>
      <c r="D21" s="93"/>
      <c r="E21" s="93"/>
      <c r="F21" s="93"/>
      <c r="G21" s="93"/>
      <c r="H21" s="93"/>
      <c r="I21" s="93"/>
      <c r="J21" s="93"/>
    </row>
    <row r="22" spans="1:10" x14ac:dyDescent="0.25">
      <c r="A22" s="93"/>
      <c r="B22" s="93"/>
      <c r="C22" s="93"/>
      <c r="D22" s="93"/>
      <c r="E22" s="93"/>
      <c r="F22" s="93"/>
      <c r="G22" s="93"/>
      <c r="H22" s="93"/>
      <c r="I22" s="93"/>
      <c r="J22" s="93"/>
    </row>
    <row r="23" spans="1:10" x14ac:dyDescent="0.25">
      <c r="A23" s="93"/>
      <c r="B23" s="93"/>
      <c r="C23" s="93"/>
      <c r="D23" s="93"/>
      <c r="E23" s="93"/>
      <c r="F23" s="93"/>
      <c r="G23" s="93"/>
      <c r="H23" s="93"/>
      <c r="I23" s="93"/>
      <c r="J23" s="93"/>
    </row>
    <row r="24" spans="1:10" x14ac:dyDescent="0.25">
      <c r="A24" s="93"/>
      <c r="B24" s="93"/>
      <c r="C24" s="93"/>
      <c r="D24" s="93"/>
      <c r="E24" s="93"/>
      <c r="F24" s="93"/>
      <c r="G24" s="93"/>
      <c r="H24" s="93"/>
      <c r="I24" s="93"/>
      <c r="J24" s="93"/>
    </row>
    <row r="25" spans="1:10" x14ac:dyDescent="0.25">
      <c r="A25" s="25"/>
      <c r="B25" s="25"/>
      <c r="C25" s="25"/>
      <c r="D25" s="25"/>
      <c r="E25" s="25"/>
      <c r="F25" s="25"/>
      <c r="G25" s="25"/>
      <c r="H25" s="25"/>
      <c r="I25" s="25"/>
      <c r="J25"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workbookViewId="0">
      <selection activeCell="I7" sqref="I7"/>
    </sheetView>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6" width="13.140625" style="1" customWidth="1"/>
    <col min="7" max="7" width="11.7109375" style="1" customWidth="1"/>
    <col min="8" max="8" width="17" style="1" customWidth="1"/>
    <col min="9" max="9" width="20.7109375" style="1" customWidth="1"/>
    <col min="10" max="10" width="17.28515625" style="1" customWidth="1"/>
    <col min="11" max="11" width="17.7109375" style="1" customWidth="1"/>
    <col min="12" max="16384" width="11.42578125" style="1"/>
  </cols>
  <sheetData>
    <row r="1" spans="1:11" ht="74.25" customHeight="1" x14ac:dyDescent="0.2">
      <c r="B1" s="87" t="s">
        <v>181</v>
      </c>
      <c r="C1" s="21"/>
      <c r="D1" s="21"/>
      <c r="E1" s="22"/>
      <c r="F1" s="23" t="s">
        <v>179</v>
      </c>
      <c r="G1" s="111"/>
      <c r="H1" s="111"/>
    </row>
    <row r="2" spans="1:11" s="22" customFormat="1" ht="78.75" customHeight="1" x14ac:dyDescent="0.2">
      <c r="A2" s="210"/>
      <c r="B2" s="210"/>
      <c r="C2" s="210"/>
      <c r="D2" s="210"/>
      <c r="E2" s="210"/>
      <c r="F2" s="210"/>
    </row>
    <row r="3" spans="1:11" s="22" customFormat="1" ht="16.5" customHeight="1" thickBot="1" x14ac:dyDescent="0.25">
      <c r="A3" s="23"/>
      <c r="B3" s="26"/>
      <c r="C3" s="26"/>
      <c r="D3" s="26"/>
      <c r="E3" s="26"/>
      <c r="F3" s="26"/>
    </row>
    <row r="4" spans="1:11" ht="78.75" customHeight="1" x14ac:dyDescent="0.2">
      <c r="A4" s="215" t="s">
        <v>164</v>
      </c>
      <c r="B4" s="216"/>
      <c r="C4" s="216"/>
      <c r="D4" s="216"/>
      <c r="E4" s="216"/>
      <c r="F4" s="211" t="s">
        <v>27</v>
      </c>
      <c r="G4" s="212"/>
      <c r="H4" s="213" t="s">
        <v>155</v>
      </c>
      <c r="I4" s="213"/>
      <c r="J4" s="213" t="s">
        <v>28</v>
      </c>
      <c r="K4" s="214"/>
    </row>
    <row r="5" spans="1:11" s="36" customFormat="1" ht="12.75" x14ac:dyDescent="0.15">
      <c r="A5" s="34" t="s">
        <v>29</v>
      </c>
      <c r="B5" s="35" t="s">
        <v>89</v>
      </c>
      <c r="C5" s="208" t="s">
        <v>30</v>
      </c>
      <c r="D5" s="209"/>
      <c r="E5" s="209"/>
      <c r="F5" s="136" t="s">
        <v>31</v>
      </c>
      <c r="G5" s="89" t="s">
        <v>32</v>
      </c>
      <c r="H5" s="89" t="s">
        <v>31</v>
      </c>
      <c r="I5" s="89" t="s">
        <v>32</v>
      </c>
      <c r="J5" s="89" t="s">
        <v>31</v>
      </c>
      <c r="K5" s="137" t="s">
        <v>32</v>
      </c>
    </row>
    <row r="6" spans="1:11" ht="39.75" customHeight="1" thickBot="1" x14ac:dyDescent="0.25">
      <c r="A6" s="88" t="s">
        <v>92</v>
      </c>
      <c r="B6" s="52"/>
      <c r="C6" s="53" t="s">
        <v>41</v>
      </c>
      <c r="D6" s="53" t="s">
        <v>42</v>
      </c>
      <c r="E6" s="135" t="s">
        <v>91</v>
      </c>
      <c r="F6" s="175">
        <v>0</v>
      </c>
      <c r="G6" s="176">
        <f>SUM(G$7:G$1048576)</f>
        <v>0</v>
      </c>
      <c r="H6" s="177">
        <f>SUM(H$7:H$1048576)</f>
        <v>0</v>
      </c>
      <c r="I6" s="177">
        <f>SUM(I$7:I$1048576)</f>
        <v>0</v>
      </c>
      <c r="J6" s="177">
        <f>SUM(J$7:J$1048576)</f>
        <v>0</v>
      </c>
      <c r="K6" s="178">
        <f>SUM(K$7:K$1048576)</f>
        <v>0</v>
      </c>
    </row>
    <row r="7" spans="1:11" ht="28.5" customHeight="1" x14ac:dyDescent="0.2">
      <c r="A7" s="138"/>
      <c r="B7" s="139"/>
      <c r="C7" s="96"/>
      <c r="D7" s="96"/>
      <c r="E7" s="147"/>
      <c r="F7" s="144"/>
      <c r="G7" s="140"/>
      <c r="H7" s="140"/>
      <c r="I7" s="140"/>
      <c r="J7" s="140"/>
      <c r="K7" s="141"/>
    </row>
    <row r="8" spans="1:11" ht="30.75" customHeight="1" x14ac:dyDescent="0.2">
      <c r="A8" s="127"/>
      <c r="B8" s="100"/>
      <c r="C8" s="101"/>
      <c r="D8" s="101"/>
      <c r="E8" s="148"/>
      <c r="F8" s="145"/>
      <c r="G8" s="102"/>
      <c r="H8" s="102"/>
      <c r="I8" s="102"/>
      <c r="J8" s="102"/>
      <c r="K8" s="142"/>
    </row>
    <row r="9" spans="1:11" ht="29.25" customHeight="1" x14ac:dyDescent="0.2">
      <c r="A9" s="127"/>
      <c r="B9" s="100"/>
      <c r="C9" s="101"/>
      <c r="D9" s="101"/>
      <c r="E9" s="148"/>
      <c r="F9" s="145"/>
      <c r="G9" s="102"/>
      <c r="H9" s="102"/>
      <c r="I9" s="102"/>
      <c r="J9" s="102"/>
      <c r="K9" s="142"/>
    </row>
    <row r="10" spans="1:11" ht="27.75" customHeight="1" thickBot="1" x14ac:dyDescent="0.25">
      <c r="A10" s="149"/>
      <c r="B10" s="150"/>
      <c r="C10" s="118"/>
      <c r="D10" s="118"/>
      <c r="E10" s="151"/>
      <c r="F10" s="146"/>
      <c r="G10" s="120"/>
      <c r="H10" s="120"/>
      <c r="I10" s="120"/>
      <c r="J10" s="120"/>
      <c r="K10" s="143"/>
    </row>
  </sheetData>
  <dataConsolidate/>
  <mergeCells count="6">
    <mergeCell ref="C5:E5"/>
    <mergeCell ref="A2:F2"/>
    <mergeCell ref="F4:G4"/>
    <mergeCell ref="H4:I4"/>
    <mergeCell ref="J4:K4"/>
    <mergeCell ref="A4:E4"/>
  </mergeCells>
  <pageMargins left="0.11811023622047245" right="0.11811023622047245" top="0.74803149606299213" bottom="0.74803149606299213" header="0.31496062992125984" footer="0.31496062992125984"/>
  <pageSetup paperSize="9" scale="8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déroulantes'!$B$6:$B$11</xm:f>
          </x14:formula1>
          <xm:sqref>E7:E10</xm:sqref>
        </x14:dataValidation>
        <x14:dataValidation type="list" allowBlank="1" showInputMessage="1" showErrorMessage="1">
          <x14:formula1>
            <xm:f>'Listes déroulantes'!$A$6:$A$11</xm:f>
          </x14:formula1>
          <xm:sqref>A7:A10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selection activeCell="F4" sqref="F4:G4"/>
    </sheetView>
  </sheetViews>
  <sheetFormatPr baseColWidth="10" defaultRowHeight="11.25" x14ac:dyDescent="0.2"/>
  <cols>
    <col min="1" max="1" width="17.28515625" style="1" customWidth="1"/>
    <col min="2" max="2" width="16.28515625" style="1" customWidth="1"/>
    <col min="3" max="3" width="9.140625" style="1" customWidth="1"/>
    <col min="4" max="4" width="20.42578125" style="1" customWidth="1"/>
    <col min="5" max="5" width="19" style="1" customWidth="1"/>
    <col min="6" max="9" width="11.42578125" style="1" customWidth="1"/>
    <col min="10" max="12" width="13.7109375" style="1" customWidth="1"/>
    <col min="13" max="14" width="11.42578125" style="1" customWidth="1"/>
    <col min="15" max="15" width="21.28515625" style="1" customWidth="1"/>
    <col min="16" max="16384" width="11.42578125" style="1"/>
  </cols>
  <sheetData>
    <row r="1" spans="1:15" ht="74.25" customHeight="1" thickBot="1" x14ac:dyDescent="0.25">
      <c r="B1" s="87" t="s">
        <v>181</v>
      </c>
      <c r="C1" s="21"/>
      <c r="D1" s="21"/>
      <c r="E1" s="22"/>
    </row>
    <row r="2" spans="1:15" s="22" customFormat="1" ht="78.75" customHeight="1" x14ac:dyDescent="0.2">
      <c r="A2" s="210"/>
      <c r="B2" s="210"/>
      <c r="C2" s="210"/>
      <c r="D2" s="210"/>
      <c r="E2" s="210"/>
      <c r="F2" s="217" t="s">
        <v>23</v>
      </c>
      <c r="G2" s="218"/>
      <c r="H2" s="218"/>
      <c r="I2" s="218"/>
      <c r="J2" s="218"/>
      <c r="K2" s="218"/>
      <c r="L2" s="218"/>
      <c r="M2" s="219" t="s">
        <v>24</v>
      </c>
      <c r="N2" s="220"/>
      <c r="O2" s="221"/>
    </row>
    <row r="3" spans="1:15" s="22" customFormat="1" ht="16.5" customHeight="1" thickBot="1" x14ac:dyDescent="0.25">
      <c r="A3" s="23"/>
      <c r="B3" s="26"/>
      <c r="C3" s="26"/>
      <c r="D3" s="26"/>
      <c r="E3" s="26"/>
      <c r="F3" s="228">
        <f>Indicateurs!B4</f>
        <v>1</v>
      </c>
      <c r="G3" s="229"/>
      <c r="H3" s="27">
        <f>Indicateurs!B5</f>
        <v>2</v>
      </c>
      <c r="I3" s="27">
        <f>Indicateurs!B6</f>
        <v>3</v>
      </c>
      <c r="J3" s="27">
        <f>Indicateurs!B7</f>
        <v>4</v>
      </c>
      <c r="K3" s="132">
        <f>Indicateurs!B8</f>
        <v>5</v>
      </c>
      <c r="L3" s="230" t="s">
        <v>95</v>
      </c>
      <c r="M3" s="233">
        <f>Indicateurs!B9</f>
        <v>6</v>
      </c>
      <c r="N3" s="234"/>
      <c r="O3" s="28">
        <f>Indicateurs!B10</f>
        <v>7</v>
      </c>
    </row>
    <row r="4" spans="1:15" ht="78.75" customHeight="1" x14ac:dyDescent="0.2">
      <c r="A4" s="215" t="s">
        <v>164</v>
      </c>
      <c r="B4" s="216"/>
      <c r="C4" s="216"/>
      <c r="D4" s="216"/>
      <c r="E4" s="223"/>
      <c r="F4" s="224" t="str">
        <f>Indicateurs!C4</f>
        <v>Nombre total de primo-arrivants bénéficiaires de l'action</v>
      </c>
      <c r="G4" s="225"/>
      <c r="H4" s="80" t="str">
        <f>Indicateurs!C5</f>
        <v>Dont nombre de femmes signataires du CAI/CIR</v>
      </c>
      <c r="I4" s="80" t="str">
        <f>Indicateurs!C6</f>
        <v>Dont nombre d'hommes signataires du CAI/CIR</v>
      </c>
      <c r="J4" s="80" t="str">
        <f>Indicateurs!C7</f>
        <v>Dont nombre de jeunes primo-arrivants et/ou signataires du CAI/CIR (16 - 25 ans)</v>
      </c>
      <c r="K4" s="81" t="str">
        <f>Indicateurs!C8</f>
        <v>Dont nombre de BPI, signataires du CAI/CIR</v>
      </c>
      <c r="L4" s="231"/>
      <c r="M4" s="226" t="str">
        <f>Indicateurs!C9</f>
        <v>Nombre de professionnels bénéficiaires de l'action</v>
      </c>
      <c r="N4" s="227"/>
      <c r="O4" s="31" t="str">
        <f>Indicateurs!C10</f>
        <v>Quelle typologie de professionnels ?</v>
      </c>
    </row>
    <row r="5" spans="1:15" s="36" customFormat="1" ht="33.75" x14ac:dyDescent="0.15">
      <c r="A5" s="34" t="s">
        <v>29</v>
      </c>
      <c r="B5" s="35" t="s">
        <v>89</v>
      </c>
      <c r="C5" s="208" t="s">
        <v>30</v>
      </c>
      <c r="D5" s="209"/>
      <c r="E5" s="222"/>
      <c r="F5" s="37" t="s">
        <v>33</v>
      </c>
      <c r="G5" s="38" t="s">
        <v>34</v>
      </c>
      <c r="H5" s="38" t="s">
        <v>35</v>
      </c>
      <c r="I5" s="38" t="s">
        <v>35</v>
      </c>
      <c r="J5" s="38" t="s">
        <v>34</v>
      </c>
      <c r="K5" s="38" t="s">
        <v>34</v>
      </c>
      <c r="L5" s="231"/>
      <c r="M5" s="39" t="s">
        <v>33</v>
      </c>
      <c r="N5" s="40" t="s">
        <v>34</v>
      </c>
      <c r="O5" s="41" t="s">
        <v>104</v>
      </c>
    </row>
    <row r="6" spans="1:15" ht="39.75" customHeight="1" thickBot="1" x14ac:dyDescent="0.25">
      <c r="A6" s="88" t="s">
        <v>92</v>
      </c>
      <c r="B6" s="52"/>
      <c r="C6" s="53" t="s">
        <v>41</v>
      </c>
      <c r="D6" s="53" t="s">
        <v>42</v>
      </c>
      <c r="E6" s="68" t="s">
        <v>91</v>
      </c>
      <c r="F6" s="54">
        <f t="shared" ref="F6:K6" si="0">SUM(F$7:F$1048576)</f>
        <v>0</v>
      </c>
      <c r="G6" s="55">
        <f t="shared" si="0"/>
        <v>0</v>
      </c>
      <c r="H6" s="55">
        <f t="shared" si="0"/>
        <v>0</v>
      </c>
      <c r="I6" s="55">
        <f t="shared" si="0"/>
        <v>0</v>
      </c>
      <c r="J6" s="55">
        <f t="shared" si="0"/>
        <v>0</v>
      </c>
      <c r="K6" s="55">
        <f t="shared" si="0"/>
        <v>0</v>
      </c>
      <c r="L6" s="232"/>
      <c r="M6" s="56">
        <f>SUM(M$7:M$1048576)</f>
        <v>0</v>
      </c>
      <c r="N6" s="57">
        <f>SUM(N$7:N$1048576)</f>
        <v>0</v>
      </c>
      <c r="O6" s="58"/>
    </row>
    <row r="7" spans="1:15" ht="28.5" customHeight="1" x14ac:dyDescent="0.2">
      <c r="A7" s="125"/>
      <c r="B7" s="95"/>
      <c r="C7" s="96">
        <f>'Indicateur_données générales'!C7</f>
        <v>0</v>
      </c>
      <c r="D7" s="96">
        <f>'Indicateur_données générales'!D7</f>
        <v>0</v>
      </c>
      <c r="E7" s="126"/>
      <c r="F7" s="97"/>
      <c r="G7" s="94"/>
      <c r="H7" s="94"/>
      <c r="I7" s="94"/>
      <c r="J7" s="94"/>
      <c r="K7" s="94"/>
      <c r="L7" s="94"/>
      <c r="M7" s="97"/>
      <c r="N7" s="94"/>
      <c r="O7" s="90"/>
    </row>
    <row r="8" spans="1:15" ht="30.75" customHeight="1" x14ac:dyDescent="0.2">
      <c r="A8" s="127"/>
      <c r="B8" s="100"/>
      <c r="C8" s="101"/>
      <c r="D8" s="101"/>
      <c r="E8" s="106"/>
      <c r="F8" s="103"/>
      <c r="G8" s="99"/>
      <c r="H8" s="99"/>
      <c r="I8" s="99"/>
      <c r="J8" s="99"/>
      <c r="K8" s="99"/>
      <c r="L8" s="99"/>
      <c r="M8" s="103"/>
      <c r="N8" s="99"/>
      <c r="O8" s="90"/>
    </row>
    <row r="9" spans="1:15" ht="29.25" customHeight="1" x14ac:dyDescent="0.2">
      <c r="A9" s="127"/>
      <c r="B9" s="100"/>
      <c r="C9" s="101"/>
      <c r="D9" s="101"/>
      <c r="E9" s="106"/>
      <c r="F9" s="103"/>
      <c r="G9" s="99"/>
      <c r="H9" s="99"/>
      <c r="I9" s="99"/>
      <c r="J9" s="99"/>
      <c r="K9" s="99"/>
      <c r="L9" s="99"/>
      <c r="M9" s="103"/>
      <c r="N9" s="99"/>
      <c r="O9" s="90"/>
    </row>
    <row r="10" spans="1:15" ht="27.75" customHeight="1" thickBot="1" x14ac:dyDescent="0.25">
      <c r="A10" s="149"/>
      <c r="B10" s="150"/>
      <c r="C10" s="118"/>
      <c r="D10" s="118"/>
      <c r="E10" s="124"/>
      <c r="F10" s="121"/>
      <c r="G10" s="119"/>
      <c r="H10" s="119"/>
      <c r="I10" s="119"/>
      <c r="J10" s="119"/>
      <c r="K10" s="119"/>
      <c r="L10" s="119"/>
      <c r="M10" s="121"/>
      <c r="N10" s="119"/>
      <c r="O10" s="122"/>
    </row>
  </sheetData>
  <dataConsolidate/>
  <mergeCells count="10">
    <mergeCell ref="A2:E2"/>
    <mergeCell ref="F2:L2"/>
    <mergeCell ref="M2:O2"/>
    <mergeCell ref="C5:E5"/>
    <mergeCell ref="A4:E4"/>
    <mergeCell ref="F4:G4"/>
    <mergeCell ref="M4:N4"/>
    <mergeCell ref="F3:G3"/>
    <mergeCell ref="L3:L6"/>
    <mergeCell ref="M3:N3"/>
  </mergeCells>
  <dataValidations count="2">
    <dataValidation type="decimal" operator="greaterThanOrEqual" allowBlank="1" showInputMessage="1" showErrorMessage="1" sqref="L7:N10">
      <formula1>0</formula1>
    </dataValidation>
    <dataValidation operator="greaterThanOrEqual" allowBlank="1" showInputMessage="1" showErrorMessage="1" sqref="F7:K10"/>
  </dataValidations>
  <pageMargins left="0.11811023622047245" right="0.11811023622047245" top="0.74803149606299213" bottom="0.74803149606299213" header="0.31496062992125984" footer="0.31496062992125984"/>
  <pageSetup paperSize="9" scale="67" fitToHeight="0" orientation="landscape"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x14:formula1>
            <xm:f>'Listes déroulantes'!$C$6:$C$9</xm:f>
          </x14:formula1>
          <xm:sqref>O7:O10</xm:sqref>
        </x14:dataValidation>
        <x14:dataValidation type="list" allowBlank="1" showInputMessage="1" showErrorMessage="1">
          <x14:formula1>
            <xm:f>'Listes déroulantes'!$B$6:$B$11</xm:f>
          </x14:formula1>
          <xm:sqref>E7:E10</xm:sqref>
        </x14:dataValidation>
        <x14:dataValidation type="list" allowBlank="1" showInputMessage="1" showErrorMessage="1">
          <x14:formula1>
            <xm:f>'Listes déroulantes'!$A$6:$A$11</xm:f>
          </x14:formula1>
          <xm:sqref>A7:A10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F4" sqref="F4:G4"/>
    </sheetView>
  </sheetViews>
  <sheetFormatPr baseColWidth="10" defaultRowHeight="11.25" x14ac:dyDescent="0.2"/>
  <cols>
    <col min="1" max="1" width="16.28515625" style="1" customWidth="1"/>
    <col min="2" max="2" width="9.140625" style="1" customWidth="1"/>
    <col min="3" max="3" width="20.42578125" style="1" customWidth="1"/>
    <col min="4" max="5" width="13" style="1" customWidth="1"/>
    <col min="6" max="6" width="11.42578125" style="1" customWidth="1"/>
    <col min="7" max="7" width="11.5703125" style="1" customWidth="1"/>
    <col min="8" max="16384" width="11.42578125" style="1"/>
  </cols>
  <sheetData>
    <row r="1" spans="1:7" ht="30" customHeight="1" thickBot="1" x14ac:dyDescent="0.25">
      <c r="A1" s="87" t="s">
        <v>181</v>
      </c>
      <c r="B1" s="21"/>
      <c r="C1" s="21"/>
    </row>
    <row r="2" spans="1:7" s="22" customFormat="1" ht="78.75" customHeight="1" x14ac:dyDescent="0.2">
      <c r="A2" s="210"/>
      <c r="B2" s="210"/>
      <c r="C2" s="210"/>
      <c r="D2" s="235" t="s">
        <v>26</v>
      </c>
      <c r="E2" s="236"/>
      <c r="F2" s="236"/>
      <c r="G2" s="237"/>
    </row>
    <row r="3" spans="1:7" s="22" customFormat="1" ht="16.5" customHeight="1" thickBot="1" x14ac:dyDescent="0.25">
      <c r="A3" s="26"/>
      <c r="B3" s="26"/>
      <c r="C3" s="26"/>
      <c r="D3" s="244">
        <f>Indicateurs!B12</f>
        <v>8</v>
      </c>
      <c r="E3" s="245"/>
      <c r="F3" s="246">
        <f>Indicateurs!B13</f>
        <v>9</v>
      </c>
      <c r="G3" s="247"/>
    </row>
    <row r="4" spans="1:7" ht="78.75" customHeight="1" x14ac:dyDescent="0.2">
      <c r="A4" s="215" t="s">
        <v>164</v>
      </c>
      <c r="B4" s="216"/>
      <c r="C4" s="238"/>
      <c r="D4" s="240" t="str">
        <f>Indicateurs!C12</f>
        <v>Nombre de participants assidus (public) ayant bénéficié d’une formation linguistique (sauf à visée professionnelle)</v>
      </c>
      <c r="E4" s="241"/>
      <c r="F4" s="242" t="str">
        <f>Indicateurs!C13</f>
        <v>Nombre total d’heures de formation dispensées aux participants (public)</v>
      </c>
      <c r="G4" s="243"/>
    </row>
    <row r="5" spans="1:7" s="36" customFormat="1" ht="22.5" x14ac:dyDescent="0.15">
      <c r="A5" s="34" t="s">
        <v>89</v>
      </c>
      <c r="B5" s="208" t="s">
        <v>30</v>
      </c>
      <c r="C5" s="239"/>
      <c r="D5" s="44" t="s">
        <v>33</v>
      </c>
      <c r="E5" s="45" t="s">
        <v>34</v>
      </c>
      <c r="F5" s="46" t="s">
        <v>33</v>
      </c>
      <c r="G5" s="133" t="s">
        <v>34</v>
      </c>
    </row>
    <row r="6" spans="1:7" ht="39.75" customHeight="1" thickBot="1" x14ac:dyDescent="0.25">
      <c r="A6" s="152"/>
      <c r="B6" s="53" t="s">
        <v>41</v>
      </c>
      <c r="C6" s="156" t="s">
        <v>42</v>
      </c>
      <c r="D6" s="60">
        <f>SUM(D$7:D$1048576)</f>
        <v>0</v>
      </c>
      <c r="E6" s="61">
        <f>SUM(E$7:E$1048576)</f>
        <v>0</v>
      </c>
      <c r="F6" s="61">
        <f>SUM(F$7:F$1048576)</f>
        <v>0</v>
      </c>
      <c r="G6" s="134">
        <f>SUM(G$7:G$1048576)</f>
        <v>0</v>
      </c>
    </row>
    <row r="7" spans="1:7" ht="28.5" customHeight="1" x14ac:dyDescent="0.2">
      <c r="A7" s="153"/>
      <c r="B7" s="96">
        <f>'Indicateur_données générales'!C7</f>
        <v>0</v>
      </c>
      <c r="C7" s="166">
        <f>'Indicateur_données générales'!D7</f>
        <v>0</v>
      </c>
      <c r="D7" s="97"/>
      <c r="E7" s="98"/>
      <c r="F7" s="94"/>
      <c r="G7" s="91"/>
    </row>
    <row r="8" spans="1:7" ht="30.75" customHeight="1" x14ac:dyDescent="0.2">
      <c r="A8" s="154"/>
      <c r="B8" s="101"/>
      <c r="C8" s="105"/>
      <c r="D8" s="103"/>
      <c r="E8" s="104"/>
      <c r="F8" s="99"/>
      <c r="G8" s="105"/>
    </row>
    <row r="9" spans="1:7" ht="29.25" customHeight="1" x14ac:dyDescent="0.2">
      <c r="A9" s="154"/>
      <c r="B9" s="101"/>
      <c r="C9" s="105"/>
      <c r="D9" s="103"/>
      <c r="E9" s="104"/>
      <c r="F9" s="99"/>
      <c r="G9" s="105"/>
    </row>
    <row r="10" spans="1:7" ht="27.75" customHeight="1" thickBot="1" x14ac:dyDescent="0.25">
      <c r="A10" s="155"/>
      <c r="B10" s="118"/>
      <c r="C10" s="122"/>
      <c r="D10" s="121"/>
      <c r="E10" s="123"/>
      <c r="F10" s="119"/>
      <c r="G10" s="122"/>
    </row>
  </sheetData>
  <dataConsolidate/>
  <mergeCells count="8">
    <mergeCell ref="A2:C2"/>
    <mergeCell ref="D2:G2"/>
    <mergeCell ref="A4:C4"/>
    <mergeCell ref="B5:C5"/>
    <mergeCell ref="D4:E4"/>
    <mergeCell ref="F4:G4"/>
    <mergeCell ref="D3:E3"/>
    <mergeCell ref="F3:G3"/>
  </mergeCells>
  <dataValidations count="1">
    <dataValidation type="decimal" operator="greaterThanOrEqual" allowBlank="1" showInputMessage="1" showErrorMessage="1" sqref="D7:G10">
      <formula1>0</formula1>
    </dataValidation>
  </dataValidations>
  <printOptions horizontalCentered="1" verticalCentered="1"/>
  <pageMargins left="0.11811023622047245" right="0.11811023622047245" top="0.74803149606299213" bottom="0.74803149606299213" header="0.31496062992125984" footer="0.31496062992125984"/>
  <pageSetup paperSize="9" fitToHeight="0" orientation="landscape"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activeCell="D7" sqref="D7"/>
    </sheetView>
  </sheetViews>
  <sheetFormatPr baseColWidth="10" defaultRowHeight="11.25" x14ac:dyDescent="0.2"/>
  <cols>
    <col min="1" max="1" width="16.28515625" style="1" customWidth="1"/>
    <col min="2" max="2" width="9.140625" style="1" customWidth="1"/>
    <col min="3" max="3" width="20.42578125" style="1" customWidth="1"/>
    <col min="4" max="4" width="20.7109375" style="1" customWidth="1"/>
    <col min="5" max="8" width="11.42578125" style="1" customWidth="1"/>
    <col min="9" max="16384" width="11.42578125" style="1"/>
  </cols>
  <sheetData>
    <row r="1" spans="1:8" ht="41.25" customHeight="1" thickBot="1" x14ac:dyDescent="0.25">
      <c r="A1" s="87" t="s">
        <v>181</v>
      </c>
      <c r="B1" s="21"/>
      <c r="C1" s="21"/>
    </row>
    <row r="2" spans="1:8" s="22" customFormat="1" ht="78.75" customHeight="1" x14ac:dyDescent="0.2">
      <c r="A2" s="210"/>
      <c r="B2" s="210"/>
      <c r="C2" s="210"/>
      <c r="D2" s="251" t="s">
        <v>199</v>
      </c>
      <c r="E2" s="252"/>
      <c r="F2" s="252"/>
      <c r="G2" s="252"/>
      <c r="H2" s="253"/>
    </row>
    <row r="3" spans="1:8" s="22" customFormat="1" ht="16.5" customHeight="1" thickBot="1" x14ac:dyDescent="0.25">
      <c r="A3" s="26"/>
      <c r="B3" s="26"/>
      <c r="C3" s="26"/>
      <c r="D3" s="29">
        <v>10</v>
      </c>
      <c r="E3" s="248">
        <v>11</v>
      </c>
      <c r="F3" s="249"/>
      <c r="G3" s="248">
        <v>12</v>
      </c>
      <c r="H3" s="250"/>
    </row>
    <row r="4" spans="1:8" ht="78.75" customHeight="1" x14ac:dyDescent="0.2">
      <c r="A4" s="215" t="s">
        <v>164</v>
      </c>
      <c r="B4" s="216"/>
      <c r="C4" s="238"/>
      <c r="D4" s="32" t="str">
        <f>Indicateurs!C14</f>
        <v>Thématique en lien avec la transmission et l’appropriation des valeurs et des usages de la société française et de la citoyenneté</v>
      </c>
      <c r="E4" s="256" t="str">
        <f>Indicateurs!C15</f>
        <v>Nombre de professionnels participant  aux activités en lien avec la transmission et l’appropriation des valeurs et des usages de la société française et de la citoyenneté</v>
      </c>
      <c r="F4" s="257"/>
      <c r="G4" s="256" t="str">
        <f>Indicateurs!C16</f>
        <v>Nombre d’heures consacrées à des activités en lien avec la transmission et l’appropriation des valeurs et des usages de la société française et de la citoyenneté</v>
      </c>
      <c r="H4" s="258"/>
    </row>
    <row r="5" spans="1:8" s="36" customFormat="1" ht="22.5" x14ac:dyDescent="0.15">
      <c r="A5" s="34" t="s">
        <v>89</v>
      </c>
      <c r="B5" s="208" t="s">
        <v>30</v>
      </c>
      <c r="C5" s="209"/>
      <c r="D5" s="254" t="s">
        <v>125</v>
      </c>
      <c r="E5" s="48" t="s">
        <v>33</v>
      </c>
      <c r="F5" s="47" t="s">
        <v>126</v>
      </c>
      <c r="G5" s="48" t="s">
        <v>33</v>
      </c>
      <c r="H5" s="49" t="s">
        <v>34</v>
      </c>
    </row>
    <row r="6" spans="1:8" ht="39.75" customHeight="1" thickBot="1" x14ac:dyDescent="0.25">
      <c r="A6" s="152"/>
      <c r="B6" s="53" t="s">
        <v>41</v>
      </c>
      <c r="C6" s="53" t="s">
        <v>42</v>
      </c>
      <c r="D6" s="255"/>
      <c r="E6" s="62">
        <f>SUM(E$7:E$1048576)</f>
        <v>0</v>
      </c>
      <c r="F6" s="62">
        <f>SUM(F$7:F$1048576)</f>
        <v>0</v>
      </c>
      <c r="G6" s="62">
        <f>SUM(G$7:G$1048576)</f>
        <v>0</v>
      </c>
      <c r="H6" s="63">
        <f>SUM(H$7:H$1048576)</f>
        <v>0</v>
      </c>
    </row>
    <row r="7" spans="1:8" ht="28.5" customHeight="1" x14ac:dyDescent="0.2">
      <c r="A7" s="153"/>
      <c r="B7" s="96">
        <f>'Indicateur_données générales'!C7</f>
        <v>0</v>
      </c>
      <c r="C7" s="96">
        <f>'Indicateur_données générales'!D7</f>
        <v>0</v>
      </c>
      <c r="D7" s="97"/>
      <c r="E7" s="98"/>
      <c r="F7" s="98"/>
      <c r="G7" s="94"/>
      <c r="H7" s="91"/>
    </row>
    <row r="8" spans="1:8" ht="30.75" customHeight="1" x14ac:dyDescent="0.2">
      <c r="A8" s="154"/>
      <c r="B8" s="101"/>
      <c r="C8" s="101"/>
      <c r="D8" s="103"/>
      <c r="E8" s="104"/>
      <c r="F8" s="104"/>
      <c r="G8" s="99"/>
      <c r="H8" s="105"/>
    </row>
    <row r="9" spans="1:8" ht="29.25" customHeight="1" x14ac:dyDescent="0.2">
      <c r="A9" s="154"/>
      <c r="B9" s="101"/>
      <c r="C9" s="101"/>
      <c r="D9" s="103"/>
      <c r="E9" s="104"/>
      <c r="F9" s="104"/>
      <c r="G9" s="99"/>
      <c r="H9" s="105"/>
    </row>
    <row r="10" spans="1:8" ht="28.5" customHeight="1" thickBot="1" x14ac:dyDescent="0.25">
      <c r="A10" s="121"/>
      <c r="B10" s="118"/>
      <c r="C10" s="118"/>
      <c r="D10" s="121"/>
      <c r="E10" s="123"/>
      <c r="F10" s="123"/>
      <c r="G10" s="119"/>
      <c r="H10" s="122"/>
    </row>
  </sheetData>
  <dataConsolidate/>
  <mergeCells count="9">
    <mergeCell ref="E3:F3"/>
    <mergeCell ref="G3:H3"/>
    <mergeCell ref="A2:C2"/>
    <mergeCell ref="D2:H2"/>
    <mergeCell ref="B5:C5"/>
    <mergeCell ref="D5:D6"/>
    <mergeCell ref="E4:F4"/>
    <mergeCell ref="G4:H4"/>
    <mergeCell ref="A4:C4"/>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déroulantes'!$F$6:$F$10</xm:f>
          </x14:formula1>
          <xm:sqref>D7:D10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workbookViewId="0">
      <selection activeCell="M9" sqref="M9"/>
    </sheetView>
  </sheetViews>
  <sheetFormatPr baseColWidth="10" defaultRowHeight="11.25" x14ac:dyDescent="0.2"/>
  <cols>
    <col min="1" max="1" width="16.28515625" style="1" customWidth="1"/>
    <col min="2" max="2" width="9.140625" style="1" customWidth="1"/>
    <col min="3" max="3" width="20.42578125" style="1" customWidth="1"/>
    <col min="4" max="4" width="8.7109375" style="1" customWidth="1"/>
    <col min="5" max="7" width="8" style="1" customWidth="1"/>
    <col min="8" max="9" width="8.7109375" style="1" customWidth="1"/>
    <col min="10" max="10" width="16" style="1" customWidth="1"/>
    <col min="11" max="11" width="10.42578125" style="1" customWidth="1"/>
    <col min="12" max="12" width="10" style="1" customWidth="1"/>
    <col min="13" max="14" width="11.42578125" style="1" customWidth="1"/>
    <col min="15" max="15" width="16.85546875" style="1" customWidth="1"/>
    <col min="16" max="16" width="14.140625" style="1" customWidth="1"/>
    <col min="17" max="17" width="15.7109375" style="1" customWidth="1"/>
    <col min="18" max="16384" width="11.42578125" style="1"/>
  </cols>
  <sheetData>
    <row r="1" spans="1:17" ht="74.25" customHeight="1" thickBot="1" x14ac:dyDescent="0.25">
      <c r="A1" s="87" t="s">
        <v>181</v>
      </c>
      <c r="B1" s="21"/>
      <c r="C1" s="21"/>
      <c r="D1" s="24"/>
      <c r="E1" s="24"/>
      <c r="F1" s="24"/>
      <c r="G1" s="24"/>
      <c r="H1" s="24"/>
      <c r="I1" s="24"/>
      <c r="J1" s="24"/>
      <c r="K1" s="24"/>
      <c r="L1" s="24"/>
      <c r="M1" s="24"/>
      <c r="N1" s="24"/>
      <c r="O1" s="24"/>
      <c r="P1" s="24"/>
      <c r="Q1" s="24"/>
    </row>
    <row r="2" spans="1:17" s="22" customFormat="1" ht="78.75" customHeight="1" x14ac:dyDescent="0.2">
      <c r="A2" s="210"/>
      <c r="B2" s="210"/>
      <c r="C2" s="210"/>
      <c r="D2" s="265" t="s">
        <v>110</v>
      </c>
      <c r="E2" s="266"/>
      <c r="F2" s="266"/>
      <c r="G2" s="266"/>
      <c r="H2" s="266"/>
      <c r="I2" s="266"/>
      <c r="J2" s="266"/>
      <c r="K2" s="266"/>
      <c r="L2" s="266"/>
      <c r="M2" s="266"/>
      <c r="N2" s="266"/>
      <c r="O2" s="266"/>
      <c r="P2" s="266"/>
      <c r="Q2" s="267"/>
    </row>
    <row r="3" spans="1:17" s="22" customFormat="1" ht="16.5" customHeight="1" thickBot="1" x14ac:dyDescent="0.25">
      <c r="A3" s="26"/>
      <c r="B3" s="26"/>
      <c r="C3" s="26"/>
      <c r="D3" s="262">
        <v>13</v>
      </c>
      <c r="E3" s="263"/>
      <c r="F3" s="264">
        <f>Indicateurs!B20</f>
        <v>14</v>
      </c>
      <c r="G3" s="263"/>
      <c r="H3" s="264">
        <f>Indicateurs!B21</f>
        <v>15</v>
      </c>
      <c r="I3" s="263"/>
      <c r="J3" s="131">
        <f>Indicateurs!B22</f>
        <v>16</v>
      </c>
      <c r="K3" s="264">
        <f>Indicateurs!B23</f>
        <v>17</v>
      </c>
      <c r="L3" s="263">
        <f>Indicateurs!H20</f>
        <v>0</v>
      </c>
      <c r="M3" s="131">
        <f>Indicateurs!B24</f>
        <v>18</v>
      </c>
      <c r="N3" s="131">
        <f>Indicateurs!B25</f>
        <v>19</v>
      </c>
      <c r="O3" s="131">
        <f>Indicateurs!B26</f>
        <v>20</v>
      </c>
      <c r="P3" s="131">
        <f>Indicateurs!B27</f>
        <v>21</v>
      </c>
      <c r="Q3" s="73">
        <f>Indicateurs!B28</f>
        <v>22</v>
      </c>
    </row>
    <row r="4" spans="1:17" ht="78.75" customHeight="1" x14ac:dyDescent="0.2">
      <c r="A4" s="215" t="s">
        <v>164</v>
      </c>
      <c r="B4" s="216"/>
      <c r="C4" s="238"/>
      <c r="D4" s="261" t="str">
        <f>Indicateurs!C19</f>
        <v>Nombre de bénéficiaires de l'accompagnement vers l'emploi</v>
      </c>
      <c r="E4" s="260"/>
      <c r="F4" s="259" t="str">
        <f>Indicateurs!C20</f>
        <v>Nombre de participants ayant bénéficié d'une formation linguistique à visée professionnelle</v>
      </c>
      <c r="G4" s="260"/>
      <c r="H4" s="259" t="str">
        <f>Indicateurs!C21</f>
        <v>Nombre d'actions mobilisées dans le cadre de l'accompagnement vers l'emploi</v>
      </c>
      <c r="I4" s="260"/>
      <c r="J4" s="130" t="str">
        <f>Indicateurs!C22</f>
        <v>Durée moyenne du parcours d'accompagnement vers l'emploi</v>
      </c>
      <c r="K4" s="259" t="str">
        <f>Indicateurs!C23</f>
        <v>Nombre de bénéficiaires en sortie positive à l'issue du parcours</v>
      </c>
      <c r="L4" s="260"/>
      <c r="M4" s="179" t="str">
        <f>Indicateurs!C24</f>
        <v>Dont le nombre de bénéficiaires en formation à l'issue du parcours</v>
      </c>
      <c r="N4" s="179" t="str">
        <f>Indicateurs!C25</f>
        <v>Dont nombre de bénéficiaires en emploi durable à l'issue du parcours</v>
      </c>
      <c r="O4" s="130" t="str">
        <f>Indicateurs!C26</f>
        <v>Nombre de bénéficiaires en sortie positive 6 mois après leur sortie de parcours</v>
      </c>
      <c r="P4" s="179" t="str">
        <f>Indicateurs!C27</f>
        <v>Dont le nombre de bénéficiaires en formation 6 mois après leur sortie de parcours</v>
      </c>
      <c r="Q4" s="180" t="str">
        <f>Indicateurs!C28</f>
        <v>Dont le nombre de bénéficiaires en emploi durable 6 mois après leur sortie de parcours</v>
      </c>
    </row>
    <row r="5" spans="1:17" s="36" customFormat="1" ht="22.5" x14ac:dyDescent="0.15">
      <c r="A5" s="34" t="s">
        <v>89</v>
      </c>
      <c r="B5" s="208" t="s">
        <v>30</v>
      </c>
      <c r="C5" s="239"/>
      <c r="D5" s="69" t="s">
        <v>33</v>
      </c>
      <c r="E5" s="70" t="s">
        <v>34</v>
      </c>
      <c r="F5" s="70" t="s">
        <v>33</v>
      </c>
      <c r="G5" s="70" t="s">
        <v>34</v>
      </c>
      <c r="H5" s="70" t="s">
        <v>33</v>
      </c>
      <c r="I5" s="70" t="s">
        <v>34</v>
      </c>
      <c r="J5" s="70" t="s">
        <v>34</v>
      </c>
      <c r="K5" s="70" t="s">
        <v>33</v>
      </c>
      <c r="L5" s="70" t="s">
        <v>34</v>
      </c>
      <c r="M5" s="70" t="s">
        <v>34</v>
      </c>
      <c r="N5" s="70" t="s">
        <v>34</v>
      </c>
      <c r="O5" s="70" t="s">
        <v>34</v>
      </c>
      <c r="P5" s="70" t="s">
        <v>34</v>
      </c>
      <c r="Q5" s="74" t="s">
        <v>34</v>
      </c>
    </row>
    <row r="6" spans="1:17" ht="39.75" customHeight="1" thickBot="1" x14ac:dyDescent="0.25">
      <c r="A6" s="152"/>
      <c r="B6" s="53" t="s">
        <v>41</v>
      </c>
      <c r="C6" s="156" t="s">
        <v>42</v>
      </c>
      <c r="D6" s="71">
        <f t="shared" ref="D6:Q6" si="0">SUM(D$7:D$1048576)</f>
        <v>0</v>
      </c>
      <c r="E6" s="72">
        <f t="shared" si="0"/>
        <v>0</v>
      </c>
      <c r="F6" s="72">
        <f t="shared" si="0"/>
        <v>0</v>
      </c>
      <c r="G6" s="72">
        <f t="shared" si="0"/>
        <v>0</v>
      </c>
      <c r="H6" s="72">
        <f t="shared" si="0"/>
        <v>0</v>
      </c>
      <c r="I6" s="72">
        <f t="shared" si="0"/>
        <v>0</v>
      </c>
      <c r="J6" s="72">
        <f t="shared" si="0"/>
        <v>0</v>
      </c>
      <c r="K6" s="72">
        <f t="shared" si="0"/>
        <v>0</v>
      </c>
      <c r="L6" s="72">
        <f t="shared" si="0"/>
        <v>0</v>
      </c>
      <c r="M6" s="72">
        <f t="shared" si="0"/>
        <v>0</v>
      </c>
      <c r="N6" s="72">
        <f t="shared" si="0"/>
        <v>0</v>
      </c>
      <c r="O6" s="72">
        <f t="shared" si="0"/>
        <v>0</v>
      </c>
      <c r="P6" s="72">
        <f t="shared" si="0"/>
        <v>0</v>
      </c>
      <c r="Q6" s="75">
        <f t="shared" si="0"/>
        <v>0</v>
      </c>
    </row>
    <row r="7" spans="1:17" ht="28.5" customHeight="1" x14ac:dyDescent="0.2">
      <c r="A7" s="153"/>
      <c r="B7" s="96">
        <f>'Indicateur_données générales'!C7</f>
        <v>0</v>
      </c>
      <c r="C7" s="157">
        <f>'Indicateur_données générales'!D7</f>
        <v>0</v>
      </c>
      <c r="D7" s="97"/>
      <c r="E7" s="94"/>
      <c r="F7" s="94"/>
      <c r="G7" s="94"/>
      <c r="H7" s="94"/>
      <c r="I7" s="94"/>
      <c r="J7" s="94"/>
      <c r="K7" s="94"/>
      <c r="L7" s="94"/>
      <c r="M7" s="94"/>
      <c r="N7" s="94"/>
      <c r="O7" s="94"/>
      <c r="P7" s="94"/>
      <c r="Q7" s="91"/>
    </row>
    <row r="8" spans="1:17" ht="30.75" customHeight="1" x14ac:dyDescent="0.2">
      <c r="A8" s="154"/>
      <c r="B8" s="101"/>
      <c r="C8" s="105"/>
      <c r="D8" s="103"/>
      <c r="E8" s="99"/>
      <c r="F8" s="99"/>
      <c r="G8" s="99"/>
      <c r="H8" s="99"/>
      <c r="I8" s="99"/>
      <c r="J8" s="99"/>
      <c r="K8" s="99"/>
      <c r="L8" s="99"/>
      <c r="M8" s="99"/>
      <c r="N8" s="99"/>
      <c r="O8" s="99"/>
      <c r="P8" s="99"/>
      <c r="Q8" s="105"/>
    </row>
    <row r="9" spans="1:17" ht="29.25" customHeight="1" x14ac:dyDescent="0.2">
      <c r="A9" s="154"/>
      <c r="B9" s="101"/>
      <c r="C9" s="105"/>
      <c r="D9" s="103"/>
      <c r="E9" s="99"/>
      <c r="F9" s="99"/>
      <c r="G9" s="99"/>
      <c r="H9" s="99"/>
      <c r="I9" s="99"/>
      <c r="J9" s="99"/>
      <c r="K9" s="99"/>
      <c r="L9" s="99"/>
      <c r="M9" s="99"/>
      <c r="N9" s="99"/>
      <c r="O9" s="99"/>
      <c r="P9" s="99"/>
      <c r="Q9" s="105"/>
    </row>
    <row r="10" spans="1:17" ht="27.75" customHeight="1" thickBot="1" x14ac:dyDescent="0.25">
      <c r="A10" s="155"/>
      <c r="B10" s="118"/>
      <c r="C10" s="122"/>
      <c r="D10" s="121"/>
      <c r="E10" s="119"/>
      <c r="F10" s="119"/>
      <c r="G10" s="119"/>
      <c r="H10" s="119"/>
      <c r="I10" s="119"/>
      <c r="J10" s="119"/>
      <c r="K10" s="119"/>
      <c r="L10" s="119"/>
      <c r="M10" s="119"/>
      <c r="N10" s="119"/>
      <c r="O10" s="119"/>
      <c r="P10" s="119"/>
      <c r="Q10" s="122"/>
    </row>
  </sheetData>
  <dataConsolidate/>
  <mergeCells count="12">
    <mergeCell ref="D3:E3"/>
    <mergeCell ref="H3:I3"/>
    <mergeCell ref="K3:L3"/>
    <mergeCell ref="A2:C2"/>
    <mergeCell ref="D2:Q2"/>
    <mergeCell ref="F3:G3"/>
    <mergeCell ref="B5:C5"/>
    <mergeCell ref="K4:L4"/>
    <mergeCell ref="D4:E4"/>
    <mergeCell ref="H4:I4"/>
    <mergeCell ref="A4:C4"/>
    <mergeCell ref="F4:G4"/>
  </mergeCells>
  <dataValidations count="1">
    <dataValidation type="decimal" operator="greaterThanOrEqual" allowBlank="1" showInputMessage="1" showErrorMessage="1" sqref="D7:Q10">
      <formula1>0</formula1>
    </dataValidation>
  </dataValidations>
  <pageMargins left="0.11811023622047245" right="0.11811023622047245" top="0.74803149606299213" bottom="0.74803149606299213" header="0.31496062992125984" footer="0.31496062992125984"/>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workbookViewId="0">
      <selection activeCell="F4" sqref="F4:G4"/>
    </sheetView>
  </sheetViews>
  <sheetFormatPr baseColWidth="10" defaultRowHeight="11.25" x14ac:dyDescent="0.2"/>
  <cols>
    <col min="1" max="1" width="16.28515625" style="1" customWidth="1"/>
    <col min="2" max="2" width="9.140625" style="1" customWidth="1"/>
    <col min="3" max="3" width="20.42578125" style="1" customWidth="1"/>
    <col min="4" max="4" width="18.85546875" style="1" customWidth="1"/>
    <col min="5" max="5" width="11.28515625" style="1" customWidth="1"/>
    <col min="6" max="7" width="11.7109375" style="1" customWidth="1"/>
    <col min="8" max="8" width="17.5703125" style="1" customWidth="1"/>
    <col min="9" max="9" width="10" style="1" customWidth="1"/>
    <col min="10" max="10" width="11.7109375" style="1" customWidth="1"/>
    <col min="11" max="11" width="11.28515625" style="1" customWidth="1"/>
    <col min="12" max="12" width="10.5703125" style="1" customWidth="1"/>
    <col min="13" max="13" width="10" style="1" customWidth="1"/>
    <col min="14" max="14" width="11.7109375" style="1" customWidth="1"/>
    <col min="15" max="15" width="11.28515625" style="1" customWidth="1"/>
    <col min="16" max="16" width="14.42578125" style="1" customWidth="1"/>
    <col min="17" max="17" width="16.42578125" style="1" customWidth="1"/>
    <col min="18" max="16384" width="11.42578125" style="1"/>
  </cols>
  <sheetData>
    <row r="1" spans="1:17" ht="74.25" customHeight="1" thickBot="1" x14ac:dyDescent="0.25">
      <c r="A1" s="87" t="s">
        <v>181</v>
      </c>
      <c r="B1" s="21"/>
      <c r="C1" s="21"/>
      <c r="D1" s="24"/>
      <c r="E1" s="24"/>
      <c r="F1" s="24"/>
      <c r="G1" s="24"/>
      <c r="H1" s="24"/>
      <c r="I1" s="24"/>
      <c r="J1" s="24"/>
      <c r="K1" s="24"/>
      <c r="L1" s="24"/>
      <c r="M1" s="24"/>
      <c r="N1" s="24"/>
      <c r="O1" s="24"/>
      <c r="P1" s="24"/>
      <c r="Q1" s="24"/>
    </row>
    <row r="2" spans="1:17" s="22" customFormat="1" ht="78.75" customHeight="1" x14ac:dyDescent="0.2">
      <c r="A2" s="210"/>
      <c r="B2" s="210"/>
      <c r="C2" s="210"/>
      <c r="D2" s="270" t="s">
        <v>172</v>
      </c>
      <c r="E2" s="271"/>
      <c r="F2" s="271"/>
      <c r="G2" s="271"/>
      <c r="H2" s="271"/>
      <c r="I2" s="271"/>
      <c r="J2" s="271"/>
      <c r="K2" s="271"/>
      <c r="L2" s="271"/>
      <c r="M2" s="271"/>
      <c r="N2" s="271"/>
      <c r="O2" s="271"/>
      <c r="P2" s="271"/>
      <c r="Q2" s="272"/>
    </row>
    <row r="3" spans="1:17" s="22" customFormat="1" ht="16.5" customHeight="1" thickBot="1" x14ac:dyDescent="0.25">
      <c r="A3" s="26"/>
      <c r="B3" s="26"/>
      <c r="C3" s="26"/>
      <c r="D3" s="280">
        <v>23</v>
      </c>
      <c r="E3" s="279"/>
      <c r="F3" s="278">
        <v>24</v>
      </c>
      <c r="G3" s="279"/>
      <c r="H3" s="278">
        <v>25</v>
      </c>
      <c r="I3" s="279"/>
      <c r="J3" s="278">
        <v>26</v>
      </c>
      <c r="K3" s="279"/>
      <c r="L3" s="278">
        <v>27</v>
      </c>
      <c r="M3" s="279"/>
      <c r="N3" s="278">
        <v>28</v>
      </c>
      <c r="O3" s="279"/>
      <c r="P3" s="129">
        <v>29</v>
      </c>
      <c r="Q3" s="30">
        <v>30</v>
      </c>
    </row>
    <row r="4" spans="1:17" ht="78.75" customHeight="1" x14ac:dyDescent="0.2">
      <c r="A4" s="215" t="s">
        <v>164</v>
      </c>
      <c r="B4" s="216"/>
      <c r="C4" s="216"/>
      <c r="D4" s="277" t="str">
        <f>Indicateurs!C29</f>
        <v>Thématique de l'accompagnement global proposé</v>
      </c>
      <c r="E4" s="274"/>
      <c r="F4" s="273" t="str">
        <f>Indicateurs!C30</f>
        <v>Type d'accompagnement proposé</v>
      </c>
      <c r="G4" s="274"/>
      <c r="H4" s="273" t="str">
        <f>Indicateurs!C31</f>
        <v>Type d'action proposée sur la thématique "informer/orienter"</v>
      </c>
      <c r="I4" s="274"/>
      <c r="J4" s="273" t="str">
        <f>Indicateurs!C32</f>
        <v>Nombre de participants sur la thématique "informer/orienter"</v>
      </c>
      <c r="K4" s="274"/>
      <c r="L4" s="273" t="str">
        <f>Indicateurs!C33</f>
        <v>Type d'action proposée sur la thématique "accompagnement personnalisé"</v>
      </c>
      <c r="M4" s="274"/>
      <c r="N4" s="273" t="str">
        <f>Indicateurs!C34</f>
        <v>Nombre de participants sur la thématique "accompagnement personnalisé"</v>
      </c>
      <c r="O4" s="274"/>
      <c r="P4" s="82" t="str">
        <f>Indicateurs!C35</f>
        <v xml:space="preserve">Dont le nombre de personnes ayant ouvert des droits </v>
      </c>
      <c r="Q4" s="33" t="str">
        <f>Indicateurs!C36</f>
        <v>Durée moyenne de "l'accompagnement personnalisé" (en mois)</v>
      </c>
    </row>
    <row r="5" spans="1:17" s="36" customFormat="1" ht="22.5" x14ac:dyDescent="0.15">
      <c r="A5" s="34" t="s">
        <v>89</v>
      </c>
      <c r="B5" s="208" t="s">
        <v>30</v>
      </c>
      <c r="C5" s="209"/>
      <c r="D5" s="275" t="s">
        <v>106</v>
      </c>
      <c r="E5" s="268" t="s">
        <v>107</v>
      </c>
      <c r="F5" s="268" t="s">
        <v>173</v>
      </c>
      <c r="G5" s="268" t="s">
        <v>107</v>
      </c>
      <c r="H5" s="268" t="s">
        <v>108</v>
      </c>
      <c r="I5" s="268" t="s">
        <v>107</v>
      </c>
      <c r="J5" s="51" t="s">
        <v>33</v>
      </c>
      <c r="K5" s="128" t="s">
        <v>37</v>
      </c>
      <c r="L5" s="268" t="s">
        <v>108</v>
      </c>
      <c r="M5" s="268" t="s">
        <v>107</v>
      </c>
      <c r="N5" s="51" t="s">
        <v>38</v>
      </c>
      <c r="O5" s="128" t="s">
        <v>37</v>
      </c>
      <c r="P5" s="128" t="s">
        <v>34</v>
      </c>
      <c r="Q5" s="50" t="s">
        <v>34</v>
      </c>
    </row>
    <row r="6" spans="1:17" ht="39.75" customHeight="1" thickBot="1" x14ac:dyDescent="0.25">
      <c r="A6" s="152"/>
      <c r="B6" s="53" t="s">
        <v>41</v>
      </c>
      <c r="C6" s="53" t="s">
        <v>42</v>
      </c>
      <c r="D6" s="276"/>
      <c r="E6" s="269"/>
      <c r="F6" s="269"/>
      <c r="G6" s="269"/>
      <c r="H6" s="269"/>
      <c r="I6" s="269"/>
      <c r="J6" s="76">
        <f>SUM(J$7:J$1048576)</f>
        <v>0</v>
      </c>
      <c r="K6" s="76">
        <f>SUM(K$7:K$1048576)</f>
        <v>0</v>
      </c>
      <c r="L6" s="269"/>
      <c r="M6" s="269"/>
      <c r="N6" s="76">
        <f>SUM(N$7:N$1048576)</f>
        <v>0</v>
      </c>
      <c r="O6" s="76">
        <f>SUM(O$7:O$1048576)</f>
        <v>0</v>
      </c>
      <c r="P6" s="76">
        <f>SUM(P$7:P$1048576)</f>
        <v>0</v>
      </c>
      <c r="Q6" s="77">
        <f>SUM(Q$7:Q$1048576)</f>
        <v>0</v>
      </c>
    </row>
    <row r="7" spans="1:17" ht="28.5" customHeight="1" x14ac:dyDescent="0.2">
      <c r="A7" s="153"/>
      <c r="B7" s="96">
        <f>'Indicateur_données générales'!C7</f>
        <v>0</v>
      </c>
      <c r="C7" s="96">
        <f>'Indicateur_données générales'!D7</f>
        <v>0</v>
      </c>
      <c r="D7" s="94"/>
      <c r="E7" s="94"/>
      <c r="F7" s="98"/>
      <c r="G7" s="94"/>
      <c r="H7" s="94"/>
      <c r="I7" s="94"/>
      <c r="J7" s="94"/>
      <c r="K7" s="94"/>
      <c r="L7" s="94"/>
      <c r="M7" s="94"/>
      <c r="N7" s="94"/>
      <c r="O7" s="94"/>
      <c r="P7" s="94"/>
      <c r="Q7" s="91"/>
    </row>
    <row r="8" spans="1:17" ht="30.75" customHeight="1" x14ac:dyDescent="0.2">
      <c r="A8" s="154"/>
      <c r="B8" s="101"/>
      <c r="C8" s="101"/>
      <c r="D8" s="99"/>
      <c r="E8" s="99"/>
      <c r="F8" s="104"/>
      <c r="G8" s="99"/>
      <c r="H8" s="99"/>
      <c r="I8" s="99"/>
      <c r="J8" s="99"/>
      <c r="K8" s="99"/>
      <c r="L8" s="99"/>
      <c r="M8" s="99"/>
      <c r="N8" s="99"/>
      <c r="O8" s="99"/>
      <c r="P8" s="99"/>
      <c r="Q8" s="105"/>
    </row>
    <row r="9" spans="1:17" ht="29.25" customHeight="1" x14ac:dyDescent="0.2">
      <c r="A9" s="154"/>
      <c r="B9" s="101"/>
      <c r="C9" s="101"/>
      <c r="D9" s="99"/>
      <c r="E9" s="99"/>
      <c r="F9" s="104"/>
      <c r="G9" s="99"/>
      <c r="H9" s="99"/>
      <c r="I9" s="99"/>
      <c r="J9" s="99"/>
      <c r="K9" s="99"/>
      <c r="L9" s="99"/>
      <c r="M9" s="99"/>
      <c r="N9" s="99"/>
      <c r="O9" s="99"/>
      <c r="P9" s="99"/>
      <c r="Q9" s="105"/>
    </row>
    <row r="10" spans="1:17" ht="36" customHeight="1" thickBot="1" x14ac:dyDescent="0.25">
      <c r="A10" s="155"/>
      <c r="B10" s="118"/>
      <c r="C10" s="118"/>
      <c r="D10" s="119"/>
      <c r="E10" s="119"/>
      <c r="F10" s="123"/>
      <c r="G10" s="119"/>
      <c r="H10" s="119"/>
      <c r="I10" s="119"/>
      <c r="J10" s="119"/>
      <c r="K10" s="119"/>
      <c r="L10" s="119"/>
      <c r="M10" s="119"/>
      <c r="N10" s="119"/>
      <c r="O10" s="119"/>
      <c r="P10" s="119"/>
      <c r="Q10" s="122"/>
    </row>
  </sheetData>
  <dataConsolidate/>
  <mergeCells count="24">
    <mergeCell ref="A4:C4"/>
    <mergeCell ref="A2:C2"/>
    <mergeCell ref="J3:K3"/>
    <mergeCell ref="L3:M3"/>
    <mergeCell ref="N3:O3"/>
    <mergeCell ref="D3:E3"/>
    <mergeCell ref="F3:G3"/>
    <mergeCell ref="H3:I3"/>
    <mergeCell ref="L5:L6"/>
    <mergeCell ref="D2:Q2"/>
    <mergeCell ref="M5:M6"/>
    <mergeCell ref="N4:O4"/>
    <mergeCell ref="B5:C5"/>
    <mergeCell ref="D5:D6"/>
    <mergeCell ref="E5:E6"/>
    <mergeCell ref="F5:F6"/>
    <mergeCell ref="G5:G6"/>
    <mergeCell ref="H5:H6"/>
    <mergeCell ref="I5:I6"/>
    <mergeCell ref="D4:E4"/>
    <mergeCell ref="F4:G4"/>
    <mergeCell ref="H4:I4"/>
    <mergeCell ref="J4:K4"/>
    <mergeCell ref="L4:M4"/>
  </mergeCells>
  <dataValidations count="1">
    <dataValidation type="decimal" operator="greaterThanOrEqual" allowBlank="1" showInputMessage="1" showErrorMessage="1" sqref="N7:Q10 J7:K10">
      <formula1>0</formula1>
    </dataValidation>
  </dataValidations>
  <pageMargins left="0.11811023622047245" right="0.11811023622047245" top="0.74803149606299213" bottom="0.74803149606299213" header="0.31496062992125984" footer="0.31496062992125984"/>
  <pageSetup paperSize="9" scale="64" fitToHeight="0" orientation="landscape" r:id="rId1"/>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14:formula1>
            <xm:f>'Listes déroulantes'!$I$6:$I$11</xm:f>
          </x14:formula1>
          <xm:sqref>H7:I10</xm:sqref>
        </x14:dataValidation>
        <x14:dataValidation type="list" operator="greaterThanOrEqual" allowBlank="1" showInputMessage="1" showErrorMessage="1">
          <x14:formula1>
            <xm:f>'Listes déroulantes'!$H$6:$H$7</xm:f>
          </x14:formula1>
          <xm:sqref>F7:G10</xm:sqref>
        </x14:dataValidation>
        <x14:dataValidation type="list" operator="greaterThanOrEqual" allowBlank="1" showInputMessage="1" showErrorMessage="1">
          <x14:formula1>
            <xm:f>'Listes déroulantes'!$G$6:$G$13</xm:f>
          </x14:formula1>
          <xm:sqref>D7:E10</xm:sqref>
        </x14:dataValidation>
        <x14:dataValidation type="list" operator="greaterThanOrEqual" allowBlank="1" showInputMessage="1" showErrorMessage="1">
          <x14:formula1>
            <xm:f>'Listes déroulantes'!$J$6:$J$10</xm:f>
          </x14:formula1>
          <xm:sqref>L7:M10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G21" sqref="G20:G21"/>
    </sheetView>
  </sheetViews>
  <sheetFormatPr baseColWidth="10" defaultRowHeight="11.25" x14ac:dyDescent="0.2"/>
  <cols>
    <col min="1" max="1" width="16.28515625" style="1" customWidth="1"/>
    <col min="2" max="2" width="9.140625" style="1" customWidth="1"/>
    <col min="3" max="3" width="20.42578125" style="1" customWidth="1"/>
    <col min="4" max="4" width="19.85546875" style="1" customWidth="1"/>
    <col min="5" max="5" width="16.7109375" style="1" customWidth="1"/>
    <col min="6" max="6" width="11.42578125" style="1" customWidth="1"/>
    <col min="7" max="7" width="15.85546875" style="1" customWidth="1"/>
    <col min="8" max="16384" width="11.42578125" style="1"/>
  </cols>
  <sheetData>
    <row r="1" spans="1:7" ht="32.25" customHeight="1" thickBot="1" x14ac:dyDescent="0.25">
      <c r="A1" s="87" t="s">
        <v>181</v>
      </c>
      <c r="B1" s="21"/>
      <c r="C1" s="21"/>
    </row>
    <row r="2" spans="1:7" s="22" customFormat="1" ht="39" customHeight="1" x14ac:dyDescent="0.2">
      <c r="A2" s="210"/>
      <c r="B2" s="210"/>
      <c r="C2" s="210"/>
      <c r="D2" s="219" t="s">
        <v>25</v>
      </c>
      <c r="E2" s="220"/>
      <c r="F2" s="220"/>
      <c r="G2" s="221"/>
    </row>
    <row r="3" spans="1:7" s="22" customFormat="1" ht="16.5" customHeight="1" thickBot="1" x14ac:dyDescent="0.25">
      <c r="A3" s="26"/>
      <c r="B3" s="26"/>
      <c r="C3" s="26"/>
      <c r="D3" s="284">
        <v>31</v>
      </c>
      <c r="E3" s="285"/>
      <c r="F3" s="286"/>
      <c r="G3" s="112">
        <v>32</v>
      </c>
    </row>
    <row r="4" spans="1:7" ht="45.75" customHeight="1" x14ac:dyDescent="0.2">
      <c r="A4" s="215" t="s">
        <v>164</v>
      </c>
      <c r="B4" s="216"/>
      <c r="C4" s="238"/>
      <c r="D4" s="281" t="str">
        <f>Indicateurs!C37</f>
        <v>Type de supports créés/développés</v>
      </c>
      <c r="E4" s="282"/>
      <c r="F4" s="283"/>
      <c r="G4" s="113" t="str">
        <f>Indicateurs!C38</f>
        <v>A quel public s'adressent ces outils ?</v>
      </c>
    </row>
    <row r="5" spans="1:7" s="36" customFormat="1" ht="33.75" x14ac:dyDescent="0.15">
      <c r="A5" s="34" t="s">
        <v>89</v>
      </c>
      <c r="B5" s="208" t="s">
        <v>30</v>
      </c>
      <c r="C5" s="239"/>
      <c r="D5" s="42" t="s">
        <v>103</v>
      </c>
      <c r="E5" s="43" t="s">
        <v>36</v>
      </c>
      <c r="F5" s="40" t="s">
        <v>105</v>
      </c>
      <c r="G5" s="114" t="s">
        <v>90</v>
      </c>
    </row>
    <row r="6" spans="1:7" ht="26.25" customHeight="1" thickBot="1" x14ac:dyDescent="0.25">
      <c r="A6" s="152"/>
      <c r="B6" s="53" t="s">
        <v>41</v>
      </c>
      <c r="C6" s="156" t="s">
        <v>42</v>
      </c>
      <c r="D6" s="56"/>
      <c r="E6" s="59">
        <f>SUM(E$7:E$1048576)</f>
        <v>0</v>
      </c>
      <c r="F6" s="57">
        <f>SUM(F$7:F$1048576)</f>
        <v>0</v>
      </c>
      <c r="G6" s="115"/>
    </row>
    <row r="7" spans="1:7" ht="28.5" customHeight="1" x14ac:dyDescent="0.2">
      <c r="A7" s="153"/>
      <c r="B7" s="96">
        <f>'Indicateur_données générales'!C7</f>
        <v>0</v>
      </c>
      <c r="C7" s="157">
        <f>'Indicateur_données générales'!D7</f>
        <v>0</v>
      </c>
      <c r="D7" s="116"/>
      <c r="E7" s="94"/>
      <c r="F7" s="94"/>
      <c r="G7" s="90"/>
    </row>
    <row r="8" spans="1:7" ht="30.75" customHeight="1" x14ac:dyDescent="0.2">
      <c r="A8" s="154"/>
      <c r="B8" s="101"/>
      <c r="C8" s="105"/>
      <c r="D8" s="117"/>
      <c r="E8" s="99"/>
      <c r="F8" s="99"/>
      <c r="G8" s="90"/>
    </row>
    <row r="9" spans="1:7" ht="29.25" customHeight="1" x14ac:dyDescent="0.2">
      <c r="A9" s="154"/>
      <c r="B9" s="101"/>
      <c r="C9" s="105"/>
      <c r="D9" s="117"/>
      <c r="E9" s="99"/>
      <c r="F9" s="99"/>
      <c r="G9" s="90"/>
    </row>
    <row r="10" spans="1:7" ht="26.25" customHeight="1" thickBot="1" x14ac:dyDescent="0.25">
      <c r="A10" s="155"/>
      <c r="B10" s="118"/>
      <c r="C10" s="122"/>
      <c r="D10" s="167"/>
      <c r="E10" s="119"/>
      <c r="F10" s="119"/>
      <c r="G10" s="168"/>
    </row>
  </sheetData>
  <dataConsolidate/>
  <mergeCells count="6">
    <mergeCell ref="A2:C2"/>
    <mergeCell ref="D4:F4"/>
    <mergeCell ref="B5:C5"/>
    <mergeCell ref="D3:F3"/>
    <mergeCell ref="A4:C4"/>
    <mergeCell ref="D2:G2"/>
  </mergeCells>
  <dataValidations count="1">
    <dataValidation operator="greaterThanOrEqual" allowBlank="1" showInputMessage="1" showErrorMessage="1" sqref="E7:F10"/>
  </dataValidations>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'Listes déroulantes'!$E$6:$E$8</xm:f>
          </x14:formula1>
          <xm:sqref>G7:G10</xm:sqref>
        </x14:dataValidation>
        <x14:dataValidation type="list" allowBlank="1" showInputMessage="1" showErrorMessage="1">
          <x14:formula1>
            <xm:f>'Listes déroulantes'!$D$6:$D$13</xm:f>
          </x14:formula1>
          <xm:sqref>D7:D10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tabSelected="1" workbookViewId="0">
      <selection activeCell="H28" sqref="H28"/>
    </sheetView>
  </sheetViews>
  <sheetFormatPr baseColWidth="10" defaultRowHeight="11.25" x14ac:dyDescent="0.2"/>
  <cols>
    <col min="1" max="1" width="16.28515625" style="1" customWidth="1"/>
    <col min="2" max="2" width="9.140625" style="1" customWidth="1"/>
    <col min="3" max="3" width="20.42578125" style="1" customWidth="1"/>
    <col min="4" max="4" width="22.7109375" style="1" customWidth="1"/>
    <col min="5" max="5" width="20.28515625" style="1" customWidth="1"/>
    <col min="6" max="6" width="23" style="1" customWidth="1"/>
    <col min="7" max="7" width="16.42578125" style="1" customWidth="1"/>
    <col min="8" max="16384" width="11.42578125" style="1"/>
  </cols>
  <sheetData>
    <row r="1" spans="1:7" ht="29.25" customHeight="1" thickBot="1" x14ac:dyDescent="0.25">
      <c r="A1" s="87" t="s">
        <v>181</v>
      </c>
      <c r="B1" s="21"/>
      <c r="C1" s="21"/>
    </row>
    <row r="2" spans="1:7" s="22" customFormat="1" ht="36.75" customHeight="1" x14ac:dyDescent="0.2">
      <c r="A2" s="210"/>
      <c r="B2" s="210"/>
      <c r="C2" s="210"/>
      <c r="D2" s="292" t="s">
        <v>174</v>
      </c>
      <c r="E2" s="287"/>
      <c r="F2" s="287" t="s">
        <v>174</v>
      </c>
      <c r="G2" s="288"/>
    </row>
    <row r="3" spans="1:7" s="22" customFormat="1" ht="24" customHeight="1" thickBot="1" x14ac:dyDescent="0.25">
      <c r="A3" s="26"/>
      <c r="B3" s="26"/>
      <c r="C3" s="26"/>
      <c r="D3" s="233">
        <v>33</v>
      </c>
      <c r="E3" s="234"/>
      <c r="F3" s="234">
        <v>34</v>
      </c>
      <c r="G3" s="289"/>
    </row>
    <row r="4" spans="1:7" ht="41.25" customHeight="1" thickBot="1" x14ac:dyDescent="0.25">
      <c r="A4" s="215" t="s">
        <v>164</v>
      </c>
      <c r="B4" s="216"/>
      <c r="C4" s="238"/>
      <c r="D4" s="293" t="s">
        <v>175</v>
      </c>
      <c r="E4" s="290"/>
      <c r="F4" s="290" t="s">
        <v>175</v>
      </c>
      <c r="G4" s="291"/>
    </row>
    <row r="5" spans="1:7" s="36" customFormat="1" ht="25.5" x14ac:dyDescent="0.15">
      <c r="A5" s="34" t="s">
        <v>89</v>
      </c>
      <c r="B5" s="208" t="s">
        <v>30</v>
      </c>
      <c r="C5" s="239"/>
      <c r="D5" s="158" t="s">
        <v>176</v>
      </c>
      <c r="E5" s="159" t="s">
        <v>178</v>
      </c>
      <c r="F5" s="160" t="s">
        <v>177</v>
      </c>
      <c r="G5" s="161" t="s">
        <v>178</v>
      </c>
    </row>
    <row r="6" spans="1:7" ht="33" customHeight="1" thickBot="1" x14ac:dyDescent="0.25">
      <c r="A6" s="152"/>
      <c r="B6" s="53" t="s">
        <v>41</v>
      </c>
      <c r="C6" s="156" t="s">
        <v>42</v>
      </c>
      <c r="D6" s="162">
        <f>SUM(D$7:D$1048576)</f>
        <v>0</v>
      </c>
      <c r="E6" s="57">
        <f>SUM(E$7:E$1048576)</f>
        <v>0</v>
      </c>
      <c r="F6" s="59">
        <f>SUM(F$7:F$1048576)</f>
        <v>0</v>
      </c>
      <c r="G6" s="58">
        <f>SUM(G$7:G$1048576)</f>
        <v>0</v>
      </c>
    </row>
    <row r="7" spans="1:7" ht="28.5" customHeight="1" x14ac:dyDescent="0.2">
      <c r="A7" s="165"/>
      <c r="B7" s="96">
        <f>'Indicateur_données générales'!C7</f>
        <v>0</v>
      </c>
      <c r="C7" s="157">
        <f>'Indicateur_données générales'!D7</f>
        <v>0</v>
      </c>
      <c r="D7" s="163"/>
      <c r="E7" s="96"/>
      <c r="F7" s="96"/>
      <c r="G7" s="157"/>
    </row>
    <row r="8" spans="1:7" ht="30.75" customHeight="1" x14ac:dyDescent="0.2">
      <c r="A8" s="154"/>
      <c r="B8" s="101"/>
      <c r="C8" s="105"/>
      <c r="D8" s="103"/>
      <c r="E8" s="99"/>
      <c r="F8" s="99"/>
      <c r="G8" s="105"/>
    </row>
    <row r="9" spans="1:7" ht="29.25" customHeight="1" x14ac:dyDescent="0.2">
      <c r="A9" s="154"/>
      <c r="B9" s="101"/>
      <c r="C9" s="105"/>
      <c r="D9" s="103"/>
      <c r="E9" s="99"/>
      <c r="F9" s="99"/>
      <c r="G9" s="105"/>
    </row>
    <row r="10" spans="1:7" ht="27" customHeight="1" thickBot="1" x14ac:dyDescent="0.25">
      <c r="A10" s="121"/>
      <c r="B10" s="118"/>
      <c r="C10" s="122"/>
      <c r="D10" s="164"/>
      <c r="E10" s="124"/>
      <c r="F10" s="124"/>
      <c r="G10" s="151"/>
    </row>
  </sheetData>
  <dataConsolidate/>
  <mergeCells count="9">
    <mergeCell ref="B5:C5"/>
    <mergeCell ref="F2:G2"/>
    <mergeCell ref="F3:G3"/>
    <mergeCell ref="F4:G4"/>
    <mergeCell ref="A2:C2"/>
    <mergeCell ref="D2:E2"/>
    <mergeCell ref="D3:E3"/>
    <mergeCell ref="A4:C4"/>
    <mergeCell ref="D4:E4"/>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Listes déroulantes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NIOGRET Dorothée</cp:lastModifiedBy>
  <cp:lastPrinted>2019-11-13T17:22:29Z</cp:lastPrinted>
  <dcterms:created xsi:type="dcterms:W3CDTF">2015-06-19T08:02:05Z</dcterms:created>
  <dcterms:modified xsi:type="dcterms:W3CDTF">2019-11-19T09:18:52Z</dcterms:modified>
</cp:coreProperties>
</file>