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urtlo\Documents\02_Marroniers\2016\02_Chiffres_Clefs\Chiffres_clefs_2016\Métropole\"/>
    </mc:Choice>
  </mc:AlternateContent>
  <bookViews>
    <workbookView xWindow="0" yWindow="0" windowWidth="13770" windowHeight="9405" tabRatio="525"/>
  </bookViews>
  <sheets>
    <sheet name="Sommaire" sheetId="10" r:id="rId1"/>
    <sheet name="Princ0" sheetId="9" r:id="rId2"/>
    <sheet name="Princ1" sheetId="1" r:id="rId3"/>
    <sheet name="Princ2" sheetId="2" r:id="rId4"/>
    <sheet name="Princ3" sheetId="4" r:id="rId5"/>
    <sheet name="Princ5" sheetId="5" r:id="rId6"/>
    <sheet name="Princ15" sheetId="8" r:id="rId7"/>
    <sheet name="Princ22" sheetId="6" r:id="rId8"/>
    <sheet name="Princ27" sheetId="7" r:id="rId9"/>
  </sheets>
  <definedNames>
    <definedName name="IDX" localSheetId="3">Princ2!$I$1</definedName>
    <definedName name="_xlnm.Print_Area" localSheetId="1">Princ0!$A$1:$I$12</definedName>
    <definedName name="_xlnm.Print_Area" localSheetId="2">Princ1!$A$1:$J$158</definedName>
    <definedName name="_xlnm.Print_Area" localSheetId="6">Princ15!$A$1:$J$182</definedName>
    <definedName name="_xlnm.Print_Area" localSheetId="3">Princ2!$A$1:$H$158</definedName>
    <definedName name="_xlnm.Print_Area" localSheetId="7">Princ22!$A$1:$I$146</definedName>
    <definedName name="_xlnm.Print_Area" localSheetId="8">Princ27!$A$1:$F$146</definedName>
    <definedName name="_xlnm.Print_Area" localSheetId="4">Princ3!$A$1:$H$158</definedName>
    <definedName name="_xlnm.Print_Area" localSheetId="5">Princ5!$A$1:$H$158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9" l="1"/>
  <c r="B90" i="4"/>
  <c r="C90" i="4"/>
  <c r="D90" i="4"/>
  <c r="E90" i="4"/>
  <c r="F90" i="4"/>
  <c r="G90" i="4"/>
  <c r="C103" i="4" l="1"/>
  <c r="D103" i="4"/>
  <c r="E103" i="4"/>
  <c r="F103" i="4"/>
  <c r="G103" i="4"/>
  <c r="B103" i="4"/>
  <c r="C132" i="7" l="1"/>
  <c r="B132" i="7"/>
  <c r="D131" i="7"/>
  <c r="D130" i="7"/>
  <c r="D129" i="7"/>
  <c r="D128" i="7"/>
  <c r="D127" i="7"/>
  <c r="C120" i="7"/>
  <c r="B120" i="7"/>
  <c r="D119" i="7"/>
  <c r="D118" i="7"/>
  <c r="D117" i="7"/>
  <c r="D116" i="7"/>
  <c r="D115" i="7"/>
  <c r="D120" i="7" s="1"/>
  <c r="C95" i="7"/>
  <c r="B95" i="7"/>
  <c r="D94" i="7"/>
  <c r="D93" i="7"/>
  <c r="D92" i="7"/>
  <c r="D91" i="7"/>
  <c r="D90" i="7"/>
  <c r="C83" i="7"/>
  <c r="B83" i="7"/>
  <c r="D82" i="7"/>
  <c r="D81" i="7"/>
  <c r="D80" i="7"/>
  <c r="D79" i="7"/>
  <c r="D78" i="7"/>
  <c r="C58" i="7"/>
  <c r="B58" i="7"/>
  <c r="D57" i="7"/>
  <c r="D56" i="7"/>
  <c r="D55" i="7"/>
  <c r="D54" i="7"/>
  <c r="D53" i="7"/>
  <c r="C46" i="7"/>
  <c r="B46" i="7"/>
  <c r="D45" i="7"/>
  <c r="D44" i="7"/>
  <c r="D43" i="7"/>
  <c r="D42" i="7"/>
  <c r="D41" i="7"/>
  <c r="C21" i="7"/>
  <c r="B21" i="7"/>
  <c r="D20" i="7"/>
  <c r="D19" i="7"/>
  <c r="D18" i="7"/>
  <c r="D17" i="7"/>
  <c r="D16" i="7"/>
  <c r="C9" i="7"/>
  <c r="B9" i="7"/>
  <c r="D5" i="7"/>
  <c r="D6" i="7"/>
  <c r="D7" i="7"/>
  <c r="D8" i="7"/>
  <c r="D4" i="7"/>
  <c r="I131" i="6"/>
  <c r="I130" i="6"/>
  <c r="I129" i="6"/>
  <c r="I128" i="6"/>
  <c r="I127" i="6"/>
  <c r="I119" i="6"/>
  <c r="I118" i="6"/>
  <c r="I117" i="6"/>
  <c r="I116" i="6"/>
  <c r="I115" i="6"/>
  <c r="H95" i="6"/>
  <c r="G95" i="6"/>
  <c r="F95" i="6"/>
  <c r="E95" i="6"/>
  <c r="D95" i="6"/>
  <c r="C95" i="6"/>
  <c r="B95" i="6"/>
  <c r="I94" i="6"/>
  <c r="I93" i="6"/>
  <c r="I92" i="6"/>
  <c r="I91" i="6"/>
  <c r="I90" i="6"/>
  <c r="H83" i="6"/>
  <c r="G83" i="6"/>
  <c r="F83" i="6"/>
  <c r="E83" i="6"/>
  <c r="D83" i="6"/>
  <c r="C83" i="6"/>
  <c r="B83" i="6"/>
  <c r="I82" i="6"/>
  <c r="I81" i="6"/>
  <c r="I80" i="6"/>
  <c r="I79" i="6"/>
  <c r="I78" i="6"/>
  <c r="H58" i="6"/>
  <c r="G58" i="6"/>
  <c r="F58" i="6"/>
  <c r="E58" i="6"/>
  <c r="D58" i="6"/>
  <c r="C58" i="6"/>
  <c r="B58" i="6"/>
  <c r="I57" i="6"/>
  <c r="I56" i="6"/>
  <c r="I55" i="6"/>
  <c r="I54" i="6"/>
  <c r="I53" i="6"/>
  <c r="H46" i="6"/>
  <c r="G46" i="6"/>
  <c r="F46" i="6"/>
  <c r="E46" i="6"/>
  <c r="D46" i="6"/>
  <c r="C46" i="6"/>
  <c r="B46" i="6"/>
  <c r="I45" i="6"/>
  <c r="I44" i="6"/>
  <c r="I43" i="6"/>
  <c r="I42" i="6"/>
  <c r="I41" i="6"/>
  <c r="H21" i="6"/>
  <c r="G21" i="6"/>
  <c r="F21" i="6"/>
  <c r="E21" i="6"/>
  <c r="D21" i="6"/>
  <c r="C21" i="6"/>
  <c r="B21" i="6"/>
  <c r="I20" i="6"/>
  <c r="I19" i="6"/>
  <c r="I18" i="6"/>
  <c r="I17" i="6"/>
  <c r="I16" i="6"/>
  <c r="C9" i="6"/>
  <c r="D9" i="6"/>
  <c r="E9" i="6"/>
  <c r="F9" i="6"/>
  <c r="G9" i="6"/>
  <c r="H9" i="6"/>
  <c r="B9" i="6"/>
  <c r="I5" i="6"/>
  <c r="I6" i="6"/>
  <c r="I7" i="6"/>
  <c r="I8" i="6"/>
  <c r="I4" i="6"/>
  <c r="H165" i="8"/>
  <c r="G165" i="8"/>
  <c r="F165" i="8"/>
  <c r="E165" i="8"/>
  <c r="D165" i="8"/>
  <c r="C165" i="8"/>
  <c r="B165" i="8"/>
  <c r="I164" i="8"/>
  <c r="I163" i="8"/>
  <c r="I162" i="8"/>
  <c r="I161" i="8"/>
  <c r="I160" i="8"/>
  <c r="I159" i="8"/>
  <c r="I158" i="8"/>
  <c r="I157" i="8"/>
  <c r="H150" i="8"/>
  <c r="G150" i="8"/>
  <c r="F150" i="8"/>
  <c r="E150" i="8"/>
  <c r="D150" i="8"/>
  <c r="C150" i="8"/>
  <c r="B150" i="8"/>
  <c r="I149" i="8"/>
  <c r="I148" i="8"/>
  <c r="I147" i="8"/>
  <c r="I146" i="8"/>
  <c r="I145" i="8"/>
  <c r="I144" i="8"/>
  <c r="I143" i="8"/>
  <c r="I142" i="8"/>
  <c r="H119" i="8"/>
  <c r="G119" i="8"/>
  <c r="F119" i="8"/>
  <c r="E119" i="8"/>
  <c r="D119" i="8"/>
  <c r="C119" i="8"/>
  <c r="B119" i="8"/>
  <c r="I118" i="8"/>
  <c r="I117" i="8"/>
  <c r="I116" i="8"/>
  <c r="I115" i="8"/>
  <c r="I114" i="8"/>
  <c r="I113" i="8"/>
  <c r="I112" i="8"/>
  <c r="I111" i="8"/>
  <c r="H104" i="8"/>
  <c r="G104" i="8"/>
  <c r="F104" i="8"/>
  <c r="E104" i="8"/>
  <c r="D104" i="8"/>
  <c r="C104" i="8"/>
  <c r="B104" i="8"/>
  <c r="I103" i="8"/>
  <c r="I102" i="8"/>
  <c r="I101" i="8"/>
  <c r="I100" i="8"/>
  <c r="I99" i="8"/>
  <c r="I98" i="8"/>
  <c r="I97" i="8"/>
  <c r="I96" i="8"/>
  <c r="H73" i="8"/>
  <c r="G73" i="8"/>
  <c r="F73" i="8"/>
  <c r="E73" i="8"/>
  <c r="D73" i="8"/>
  <c r="C73" i="8"/>
  <c r="B73" i="8"/>
  <c r="I72" i="8"/>
  <c r="I71" i="8"/>
  <c r="I70" i="8"/>
  <c r="I69" i="8"/>
  <c r="I68" i="8"/>
  <c r="I67" i="8"/>
  <c r="I66" i="8"/>
  <c r="I65" i="8"/>
  <c r="H58" i="8"/>
  <c r="G58" i="8"/>
  <c r="F58" i="8"/>
  <c r="E58" i="8"/>
  <c r="D58" i="8"/>
  <c r="C58" i="8"/>
  <c r="B58" i="8"/>
  <c r="I57" i="8"/>
  <c r="I56" i="8"/>
  <c r="I55" i="8"/>
  <c r="I54" i="8"/>
  <c r="I53" i="8"/>
  <c r="I52" i="8"/>
  <c r="I51" i="8"/>
  <c r="I50" i="8"/>
  <c r="H27" i="8"/>
  <c r="G27" i="8"/>
  <c r="F27" i="8"/>
  <c r="E27" i="8"/>
  <c r="D27" i="8"/>
  <c r="C27" i="8"/>
  <c r="B27" i="8"/>
  <c r="I26" i="8"/>
  <c r="I25" i="8"/>
  <c r="I24" i="8"/>
  <c r="I23" i="8"/>
  <c r="I22" i="8"/>
  <c r="I21" i="8"/>
  <c r="I20" i="8"/>
  <c r="I19" i="8"/>
  <c r="I5" i="8"/>
  <c r="I6" i="8"/>
  <c r="I7" i="8"/>
  <c r="I8" i="8"/>
  <c r="I9" i="8"/>
  <c r="I10" i="8"/>
  <c r="I11" i="8"/>
  <c r="I4" i="8"/>
  <c r="C12" i="8"/>
  <c r="D12" i="8"/>
  <c r="E12" i="8"/>
  <c r="F12" i="8"/>
  <c r="G12" i="8"/>
  <c r="H12" i="8"/>
  <c r="B12" i="8"/>
  <c r="G143" i="5"/>
  <c r="F143" i="5"/>
  <c r="E143" i="5"/>
  <c r="D143" i="5"/>
  <c r="C143" i="5"/>
  <c r="B143" i="5"/>
  <c r="H143" i="5" s="1"/>
  <c r="H142" i="5"/>
  <c r="H141" i="5"/>
  <c r="H140" i="5"/>
  <c r="H139" i="5"/>
  <c r="H138" i="5"/>
  <c r="H137" i="5"/>
  <c r="G130" i="5"/>
  <c r="F130" i="5"/>
  <c r="E130" i="5"/>
  <c r="D130" i="5"/>
  <c r="C130" i="5"/>
  <c r="B130" i="5"/>
  <c r="H129" i="5"/>
  <c r="H128" i="5"/>
  <c r="H127" i="5"/>
  <c r="H126" i="5"/>
  <c r="H125" i="5"/>
  <c r="H124" i="5"/>
  <c r="G103" i="5"/>
  <c r="F103" i="5"/>
  <c r="E103" i="5"/>
  <c r="D103" i="5"/>
  <c r="C103" i="5"/>
  <c r="B103" i="5"/>
  <c r="H103" i="5" s="1"/>
  <c r="H102" i="5"/>
  <c r="H101" i="5"/>
  <c r="H100" i="5"/>
  <c r="H99" i="5"/>
  <c r="H98" i="5"/>
  <c r="H97" i="5"/>
  <c r="G90" i="5"/>
  <c r="F90" i="5"/>
  <c r="E90" i="5"/>
  <c r="D90" i="5"/>
  <c r="C90" i="5"/>
  <c r="B90" i="5"/>
  <c r="H89" i="5"/>
  <c r="H88" i="5"/>
  <c r="H87" i="5"/>
  <c r="H86" i="5"/>
  <c r="H85" i="5"/>
  <c r="H84" i="5"/>
  <c r="G63" i="5"/>
  <c r="F63" i="5"/>
  <c r="E63" i="5"/>
  <c r="D63" i="5"/>
  <c r="C63" i="5"/>
  <c r="B63" i="5"/>
  <c r="H63" i="5" s="1"/>
  <c r="H62" i="5"/>
  <c r="H61" i="5"/>
  <c r="H60" i="5"/>
  <c r="H59" i="5"/>
  <c r="H58" i="5"/>
  <c r="H57" i="5"/>
  <c r="G50" i="5"/>
  <c r="F50" i="5"/>
  <c r="E50" i="5"/>
  <c r="D50" i="5"/>
  <c r="C50" i="5"/>
  <c r="B50" i="5"/>
  <c r="H49" i="5"/>
  <c r="H48" i="5"/>
  <c r="H47" i="5"/>
  <c r="H46" i="5"/>
  <c r="H45" i="5"/>
  <c r="H44" i="5"/>
  <c r="G23" i="5"/>
  <c r="F23" i="5"/>
  <c r="E23" i="5"/>
  <c r="D23" i="5"/>
  <c r="C23" i="5"/>
  <c r="B23" i="5"/>
  <c r="H22" i="5"/>
  <c r="H21" i="5"/>
  <c r="H20" i="5"/>
  <c r="H19" i="5"/>
  <c r="H18" i="5"/>
  <c r="H17" i="5"/>
  <c r="H5" i="5"/>
  <c r="H6" i="5"/>
  <c r="H7" i="5"/>
  <c r="H8" i="5"/>
  <c r="H9" i="5"/>
  <c r="H4" i="5"/>
  <c r="C10" i="5"/>
  <c r="D10" i="5"/>
  <c r="E10" i="5"/>
  <c r="F10" i="5"/>
  <c r="G10" i="5"/>
  <c r="B10" i="5"/>
  <c r="G143" i="4"/>
  <c r="F143" i="4"/>
  <c r="E143" i="4"/>
  <c r="D143" i="4"/>
  <c r="C143" i="4"/>
  <c r="B143" i="4"/>
  <c r="H142" i="4"/>
  <c r="H141" i="4"/>
  <c r="H140" i="4"/>
  <c r="H139" i="4"/>
  <c r="H138" i="4"/>
  <c r="H137" i="4"/>
  <c r="G130" i="4"/>
  <c r="F130" i="4"/>
  <c r="E130" i="4"/>
  <c r="D130" i="4"/>
  <c r="C130" i="4"/>
  <c r="B130" i="4"/>
  <c r="H129" i="4"/>
  <c r="H128" i="4"/>
  <c r="H127" i="4"/>
  <c r="H126" i="4"/>
  <c r="H125" i="4"/>
  <c r="H124" i="4"/>
  <c r="H103" i="4"/>
  <c r="H102" i="4"/>
  <c r="H101" i="4"/>
  <c r="H100" i="4"/>
  <c r="H99" i="4"/>
  <c r="H98" i="4"/>
  <c r="H97" i="4"/>
  <c r="H90" i="4"/>
  <c r="H89" i="4"/>
  <c r="H88" i="4"/>
  <c r="H87" i="4"/>
  <c r="H86" i="4"/>
  <c r="H85" i="4"/>
  <c r="H84" i="4"/>
  <c r="G63" i="4"/>
  <c r="F63" i="4"/>
  <c r="E63" i="4"/>
  <c r="D63" i="4"/>
  <c r="C63" i="4"/>
  <c r="B63" i="4"/>
  <c r="H62" i="4"/>
  <c r="H61" i="4"/>
  <c r="H60" i="4"/>
  <c r="H59" i="4"/>
  <c r="H58" i="4"/>
  <c r="H57" i="4"/>
  <c r="G50" i="4"/>
  <c r="F50" i="4"/>
  <c r="E50" i="4"/>
  <c r="D50" i="4"/>
  <c r="C50" i="4"/>
  <c r="B50" i="4"/>
  <c r="H49" i="4"/>
  <c r="H48" i="4"/>
  <c r="H47" i="4"/>
  <c r="H46" i="4"/>
  <c r="H45" i="4"/>
  <c r="H44" i="4"/>
  <c r="G23" i="4"/>
  <c r="F23" i="4"/>
  <c r="E23" i="4"/>
  <c r="D23" i="4"/>
  <c r="C23" i="4"/>
  <c r="B23" i="4"/>
  <c r="H22" i="4"/>
  <c r="H21" i="4"/>
  <c r="H20" i="4"/>
  <c r="H19" i="4"/>
  <c r="H18" i="4"/>
  <c r="H17" i="4"/>
  <c r="H5" i="4"/>
  <c r="H6" i="4"/>
  <c r="H7" i="4"/>
  <c r="H8" i="4"/>
  <c r="H9" i="4"/>
  <c r="H4" i="4"/>
  <c r="C10" i="4"/>
  <c r="D10" i="4"/>
  <c r="E10" i="4"/>
  <c r="F10" i="4"/>
  <c r="G10" i="4"/>
  <c r="B10" i="4"/>
  <c r="F143" i="2"/>
  <c r="E143" i="2"/>
  <c r="D143" i="2"/>
  <c r="C143" i="2"/>
  <c r="B143" i="2"/>
  <c r="G143" i="2" s="1"/>
  <c r="G142" i="2"/>
  <c r="G141" i="2"/>
  <c r="G140" i="2"/>
  <c r="G139" i="2"/>
  <c r="G138" i="2"/>
  <c r="G137" i="2"/>
  <c r="F130" i="2"/>
  <c r="E130" i="2"/>
  <c r="D130" i="2"/>
  <c r="C130" i="2"/>
  <c r="B130" i="2"/>
  <c r="G129" i="2"/>
  <c r="G128" i="2"/>
  <c r="G127" i="2"/>
  <c r="G126" i="2"/>
  <c r="G125" i="2"/>
  <c r="G124" i="2"/>
  <c r="F103" i="2"/>
  <c r="E103" i="2"/>
  <c r="D103" i="2"/>
  <c r="C103" i="2"/>
  <c r="B103" i="2"/>
  <c r="G102" i="2"/>
  <c r="G101" i="2"/>
  <c r="G100" i="2"/>
  <c r="G99" i="2"/>
  <c r="G98" i="2"/>
  <c r="G97" i="2"/>
  <c r="F90" i="2"/>
  <c r="E90" i="2"/>
  <c r="D90" i="2"/>
  <c r="C90" i="2"/>
  <c r="B90" i="2"/>
  <c r="G89" i="2"/>
  <c r="G88" i="2"/>
  <c r="G87" i="2"/>
  <c r="G86" i="2"/>
  <c r="G85" i="2"/>
  <c r="G84" i="2"/>
  <c r="F63" i="2"/>
  <c r="E63" i="2"/>
  <c r="D63" i="2"/>
  <c r="C63" i="2"/>
  <c r="B63" i="2"/>
  <c r="G62" i="2"/>
  <c r="G61" i="2"/>
  <c r="G60" i="2"/>
  <c r="G59" i="2"/>
  <c r="G58" i="2"/>
  <c r="G57" i="2"/>
  <c r="F50" i="2"/>
  <c r="E50" i="2"/>
  <c r="D50" i="2"/>
  <c r="C50" i="2"/>
  <c r="B50" i="2"/>
  <c r="G49" i="2"/>
  <c r="G48" i="2"/>
  <c r="G47" i="2"/>
  <c r="G46" i="2"/>
  <c r="G45" i="2"/>
  <c r="G44" i="2"/>
  <c r="F23" i="2"/>
  <c r="E23" i="2"/>
  <c r="D23" i="2"/>
  <c r="C23" i="2"/>
  <c r="B23" i="2"/>
  <c r="G22" i="2"/>
  <c r="G21" i="2"/>
  <c r="G20" i="2"/>
  <c r="G19" i="2"/>
  <c r="G18" i="2"/>
  <c r="G17" i="2"/>
  <c r="G5" i="2"/>
  <c r="G6" i="2"/>
  <c r="G7" i="2"/>
  <c r="G8" i="2"/>
  <c r="G9" i="2"/>
  <c r="G4" i="2"/>
  <c r="C10" i="2"/>
  <c r="D10" i="2"/>
  <c r="E10" i="2"/>
  <c r="F10" i="2"/>
  <c r="B10" i="2"/>
  <c r="H143" i="1"/>
  <c r="G143" i="1"/>
  <c r="F143" i="1"/>
  <c r="E143" i="1"/>
  <c r="D143" i="1"/>
  <c r="C143" i="1"/>
  <c r="B143" i="1"/>
  <c r="I142" i="1"/>
  <c r="I141" i="1"/>
  <c r="I140" i="1"/>
  <c r="I139" i="1"/>
  <c r="I138" i="1"/>
  <c r="I137" i="1"/>
  <c r="H130" i="1"/>
  <c r="G130" i="1"/>
  <c r="F130" i="1"/>
  <c r="E130" i="1"/>
  <c r="D130" i="1"/>
  <c r="C130" i="1"/>
  <c r="B130" i="1"/>
  <c r="I129" i="1"/>
  <c r="I128" i="1"/>
  <c r="I127" i="1"/>
  <c r="I126" i="1"/>
  <c r="I125" i="1"/>
  <c r="I124" i="1"/>
  <c r="H103" i="1"/>
  <c r="G103" i="1"/>
  <c r="F103" i="1"/>
  <c r="E103" i="1"/>
  <c r="D103" i="1"/>
  <c r="C103" i="1"/>
  <c r="B103" i="1"/>
  <c r="I102" i="1"/>
  <c r="I101" i="1"/>
  <c r="I100" i="1"/>
  <c r="I99" i="1"/>
  <c r="I98" i="1"/>
  <c r="I97" i="1"/>
  <c r="H90" i="1"/>
  <c r="G90" i="1"/>
  <c r="F90" i="1"/>
  <c r="E90" i="1"/>
  <c r="D90" i="1"/>
  <c r="C90" i="1"/>
  <c r="B90" i="1"/>
  <c r="I89" i="1"/>
  <c r="I88" i="1"/>
  <c r="I87" i="1"/>
  <c r="I86" i="1"/>
  <c r="I85" i="1"/>
  <c r="I84" i="1"/>
  <c r="H63" i="1"/>
  <c r="G63" i="1"/>
  <c r="F63" i="1"/>
  <c r="E63" i="1"/>
  <c r="D63" i="1"/>
  <c r="C63" i="1"/>
  <c r="B63" i="1"/>
  <c r="I62" i="1"/>
  <c r="I61" i="1"/>
  <c r="I60" i="1"/>
  <c r="I59" i="1"/>
  <c r="I58" i="1"/>
  <c r="I57" i="1"/>
  <c r="H50" i="1"/>
  <c r="G50" i="1"/>
  <c r="F50" i="1"/>
  <c r="E50" i="1"/>
  <c r="D50" i="1"/>
  <c r="C50" i="1"/>
  <c r="B50" i="1"/>
  <c r="I49" i="1"/>
  <c r="I48" i="1"/>
  <c r="I47" i="1"/>
  <c r="I46" i="1"/>
  <c r="I45" i="1"/>
  <c r="I44" i="1"/>
  <c r="H10" i="1"/>
  <c r="G10" i="1"/>
  <c r="F10" i="1"/>
  <c r="E10" i="1"/>
  <c r="D10" i="1"/>
  <c r="C10" i="1"/>
  <c r="B10" i="1"/>
  <c r="I9" i="1"/>
  <c r="I8" i="1"/>
  <c r="I7" i="1"/>
  <c r="I6" i="1"/>
  <c r="I5" i="1"/>
  <c r="I4" i="1"/>
  <c r="I18" i="1"/>
  <c r="I19" i="1"/>
  <c r="I20" i="1"/>
  <c r="I21" i="1"/>
  <c r="I22" i="1"/>
  <c r="I17" i="1"/>
  <c r="C23" i="1"/>
  <c r="D23" i="1"/>
  <c r="E23" i="1"/>
  <c r="F23" i="1"/>
  <c r="G23" i="1"/>
  <c r="H23" i="1"/>
  <c r="B23" i="1"/>
  <c r="I63" i="1" l="1"/>
  <c r="D95" i="7"/>
  <c r="D83" i="7"/>
  <c r="D9" i="7"/>
  <c r="I83" i="6"/>
  <c r="I73" i="8"/>
  <c r="H130" i="5"/>
  <c r="H90" i="5"/>
  <c r="H23" i="4"/>
  <c r="I9" i="6"/>
  <c r="I165" i="8"/>
  <c r="I150" i="8"/>
  <c r="I119" i="8"/>
  <c r="I104" i="8"/>
  <c r="I58" i="8"/>
  <c r="I27" i="8"/>
  <c r="I12" i="8"/>
  <c r="D132" i="7"/>
  <c r="D58" i="7"/>
  <c r="D46" i="7"/>
  <c r="D21" i="7"/>
  <c r="I132" i="6"/>
  <c r="I120" i="6"/>
  <c r="I95" i="6"/>
  <c r="I58" i="6"/>
  <c r="I46" i="6"/>
  <c r="I21" i="6"/>
  <c r="H50" i="5"/>
  <c r="H23" i="5"/>
  <c r="H10" i="5"/>
  <c r="H143" i="4"/>
  <c r="H130" i="4"/>
  <c r="H63" i="4"/>
  <c r="H50" i="4"/>
  <c r="H10" i="4"/>
  <c r="G130" i="2"/>
  <c r="G103" i="2"/>
  <c r="G90" i="2"/>
  <c r="G63" i="2"/>
  <c r="G50" i="2"/>
  <c r="G23" i="2"/>
  <c r="G10" i="2"/>
  <c r="I143" i="1"/>
  <c r="I130" i="1"/>
  <c r="I103" i="1"/>
  <c r="I90" i="1"/>
  <c r="I50" i="1"/>
  <c r="I23" i="1"/>
  <c r="I10" i="1"/>
  <c r="B130" i="8"/>
  <c r="C130" i="8"/>
  <c r="D130" i="8"/>
  <c r="E130" i="8"/>
  <c r="F130" i="8"/>
  <c r="G130" i="8"/>
  <c r="H130" i="8"/>
  <c r="I130" i="8"/>
  <c r="B131" i="8"/>
  <c r="C131" i="8"/>
  <c r="D131" i="8"/>
  <c r="E131" i="8"/>
  <c r="F131" i="8"/>
  <c r="G131" i="8"/>
  <c r="H131" i="8"/>
  <c r="I131" i="8"/>
  <c r="B84" i="8"/>
  <c r="C84" i="8"/>
  <c r="D84" i="8"/>
  <c r="E84" i="8"/>
  <c r="F84" i="8"/>
  <c r="G84" i="8"/>
  <c r="H84" i="8"/>
  <c r="I84" i="8"/>
  <c r="B85" i="8"/>
  <c r="C85" i="8"/>
  <c r="D85" i="8"/>
  <c r="E85" i="8"/>
  <c r="F85" i="8"/>
  <c r="G85" i="8"/>
  <c r="H85" i="8"/>
  <c r="I85" i="8"/>
  <c r="B38" i="8"/>
  <c r="C38" i="8"/>
  <c r="D38" i="8"/>
  <c r="E38" i="8"/>
  <c r="F38" i="8"/>
  <c r="G38" i="8"/>
  <c r="H38" i="8"/>
  <c r="I38" i="8"/>
  <c r="B39" i="8"/>
  <c r="C39" i="8"/>
  <c r="D39" i="8"/>
  <c r="E39" i="8"/>
  <c r="F39" i="8"/>
  <c r="G39" i="8"/>
  <c r="H39" i="8"/>
  <c r="I39" i="8"/>
  <c r="B176" i="8"/>
  <c r="C176" i="8"/>
  <c r="D176" i="8"/>
  <c r="E176" i="8"/>
  <c r="F176" i="8"/>
  <c r="G176" i="8"/>
  <c r="H176" i="8"/>
  <c r="I176" i="8"/>
  <c r="B177" i="8"/>
  <c r="C177" i="8"/>
  <c r="D177" i="8"/>
  <c r="E177" i="8"/>
  <c r="F177" i="8"/>
  <c r="G177" i="8"/>
  <c r="H177" i="8"/>
  <c r="I177" i="8"/>
  <c r="I180" i="8" l="1"/>
  <c r="H180" i="8"/>
  <c r="G180" i="8"/>
  <c r="F180" i="8"/>
  <c r="E180" i="8"/>
  <c r="D180" i="8"/>
  <c r="C180" i="8"/>
  <c r="B180" i="8"/>
  <c r="I179" i="8"/>
  <c r="H179" i="8"/>
  <c r="G179" i="8"/>
  <c r="F179" i="8"/>
  <c r="E179" i="8"/>
  <c r="D179" i="8"/>
  <c r="C179" i="8"/>
  <c r="B179" i="8"/>
  <c r="I178" i="8"/>
  <c r="H178" i="8"/>
  <c r="G178" i="8"/>
  <c r="F178" i="8"/>
  <c r="E178" i="8"/>
  <c r="D178" i="8"/>
  <c r="C178" i="8"/>
  <c r="B178" i="8"/>
  <c r="I175" i="8"/>
  <c r="H175" i="8"/>
  <c r="G175" i="8"/>
  <c r="F175" i="8"/>
  <c r="E175" i="8"/>
  <c r="D175" i="8"/>
  <c r="C175" i="8"/>
  <c r="B175" i="8"/>
  <c r="I174" i="8"/>
  <c r="H174" i="8"/>
  <c r="G174" i="8"/>
  <c r="F174" i="8"/>
  <c r="E174" i="8"/>
  <c r="D174" i="8"/>
  <c r="C174" i="8"/>
  <c r="B174" i="8"/>
  <c r="I173" i="8"/>
  <c r="H173" i="8"/>
  <c r="G173" i="8"/>
  <c r="F173" i="8"/>
  <c r="E173" i="8"/>
  <c r="D173" i="8"/>
  <c r="C173" i="8"/>
  <c r="B173" i="8"/>
  <c r="I172" i="8"/>
  <c r="H172" i="8"/>
  <c r="G172" i="8"/>
  <c r="F172" i="8"/>
  <c r="E172" i="8"/>
  <c r="D172" i="8"/>
  <c r="C172" i="8"/>
  <c r="B172" i="8"/>
  <c r="I134" i="8"/>
  <c r="H134" i="8"/>
  <c r="G134" i="8"/>
  <c r="F134" i="8"/>
  <c r="E134" i="8"/>
  <c r="D134" i="8"/>
  <c r="C134" i="8"/>
  <c r="B134" i="8"/>
  <c r="I133" i="8"/>
  <c r="H133" i="8"/>
  <c r="G133" i="8"/>
  <c r="F133" i="8"/>
  <c r="E133" i="8"/>
  <c r="D133" i="8"/>
  <c r="C133" i="8"/>
  <c r="B133" i="8"/>
  <c r="I132" i="8"/>
  <c r="H132" i="8"/>
  <c r="G132" i="8"/>
  <c r="F132" i="8"/>
  <c r="E132" i="8"/>
  <c r="D132" i="8"/>
  <c r="C132" i="8"/>
  <c r="B132" i="8"/>
  <c r="I129" i="8"/>
  <c r="H129" i="8"/>
  <c r="G129" i="8"/>
  <c r="F129" i="8"/>
  <c r="E129" i="8"/>
  <c r="D129" i="8"/>
  <c r="C129" i="8"/>
  <c r="B129" i="8"/>
  <c r="I128" i="8"/>
  <c r="H128" i="8"/>
  <c r="G128" i="8"/>
  <c r="F128" i="8"/>
  <c r="E128" i="8"/>
  <c r="D128" i="8"/>
  <c r="C128" i="8"/>
  <c r="B128" i="8"/>
  <c r="I127" i="8"/>
  <c r="H127" i="8"/>
  <c r="G127" i="8"/>
  <c r="F127" i="8"/>
  <c r="E127" i="8"/>
  <c r="D127" i="8"/>
  <c r="C127" i="8"/>
  <c r="B127" i="8"/>
  <c r="I126" i="8"/>
  <c r="H126" i="8"/>
  <c r="G126" i="8"/>
  <c r="F126" i="8"/>
  <c r="E126" i="8"/>
  <c r="D126" i="8"/>
  <c r="C126" i="8"/>
  <c r="B126" i="8"/>
  <c r="I88" i="8"/>
  <c r="H88" i="8"/>
  <c r="G88" i="8"/>
  <c r="F88" i="8"/>
  <c r="E88" i="8"/>
  <c r="D88" i="8"/>
  <c r="C88" i="8"/>
  <c r="B88" i="8"/>
  <c r="I87" i="8"/>
  <c r="H87" i="8"/>
  <c r="G87" i="8"/>
  <c r="F87" i="8"/>
  <c r="E87" i="8"/>
  <c r="D87" i="8"/>
  <c r="C87" i="8"/>
  <c r="B87" i="8"/>
  <c r="I86" i="8"/>
  <c r="H86" i="8"/>
  <c r="G86" i="8"/>
  <c r="F86" i="8"/>
  <c r="E86" i="8"/>
  <c r="D86" i="8"/>
  <c r="C86" i="8"/>
  <c r="B86" i="8"/>
  <c r="I83" i="8"/>
  <c r="H83" i="8"/>
  <c r="G83" i="8"/>
  <c r="F83" i="8"/>
  <c r="E83" i="8"/>
  <c r="D83" i="8"/>
  <c r="C83" i="8"/>
  <c r="B83" i="8"/>
  <c r="I82" i="8"/>
  <c r="H82" i="8"/>
  <c r="G82" i="8"/>
  <c r="F82" i="8"/>
  <c r="E82" i="8"/>
  <c r="D82" i="8"/>
  <c r="C82" i="8"/>
  <c r="B82" i="8"/>
  <c r="I81" i="8"/>
  <c r="H81" i="8"/>
  <c r="G81" i="8"/>
  <c r="F81" i="8"/>
  <c r="E81" i="8"/>
  <c r="D81" i="8"/>
  <c r="C81" i="8"/>
  <c r="B81" i="8"/>
  <c r="I80" i="8"/>
  <c r="H80" i="8"/>
  <c r="G80" i="8"/>
  <c r="F80" i="8"/>
  <c r="E80" i="8"/>
  <c r="D80" i="8"/>
  <c r="C80" i="8"/>
  <c r="B80" i="8"/>
  <c r="I42" i="8"/>
  <c r="H42" i="8"/>
  <c r="G42" i="8"/>
  <c r="F42" i="8"/>
  <c r="E42" i="8"/>
  <c r="D42" i="8"/>
  <c r="C42" i="8"/>
  <c r="B42" i="8"/>
  <c r="I41" i="8"/>
  <c r="H41" i="8"/>
  <c r="G41" i="8"/>
  <c r="F41" i="8"/>
  <c r="E41" i="8"/>
  <c r="D41" i="8"/>
  <c r="C41" i="8"/>
  <c r="B41" i="8"/>
  <c r="I40" i="8"/>
  <c r="H40" i="8"/>
  <c r="G40" i="8"/>
  <c r="F40" i="8"/>
  <c r="E40" i="8"/>
  <c r="D40" i="8"/>
  <c r="C40" i="8"/>
  <c r="B40" i="8"/>
  <c r="I37" i="8"/>
  <c r="H37" i="8"/>
  <c r="G37" i="8"/>
  <c r="F37" i="8"/>
  <c r="E37" i="8"/>
  <c r="D37" i="8"/>
  <c r="C37" i="8"/>
  <c r="B37" i="8"/>
  <c r="I36" i="8"/>
  <c r="H36" i="8"/>
  <c r="G36" i="8"/>
  <c r="F36" i="8"/>
  <c r="E36" i="8"/>
  <c r="D36" i="8"/>
  <c r="C36" i="8"/>
  <c r="B36" i="8"/>
  <c r="I35" i="8"/>
  <c r="H35" i="8"/>
  <c r="G35" i="8"/>
  <c r="F35" i="8"/>
  <c r="E35" i="8"/>
  <c r="D35" i="8"/>
  <c r="C35" i="8"/>
  <c r="B35" i="8"/>
  <c r="I34" i="8"/>
  <c r="H34" i="8"/>
  <c r="G34" i="8"/>
  <c r="F34" i="8"/>
  <c r="E34" i="8"/>
  <c r="D34" i="8"/>
  <c r="C34" i="8"/>
  <c r="B34" i="8"/>
  <c r="D144" i="7" l="1"/>
  <c r="C144" i="7"/>
  <c r="B144" i="7"/>
  <c r="D143" i="7"/>
  <c r="C143" i="7"/>
  <c r="B143" i="7"/>
  <c r="D142" i="7"/>
  <c r="C142" i="7"/>
  <c r="B142" i="7"/>
  <c r="D141" i="7"/>
  <c r="C141" i="7"/>
  <c r="B141" i="7"/>
  <c r="D140" i="7"/>
  <c r="C140" i="7"/>
  <c r="B140" i="7"/>
  <c r="D139" i="7"/>
  <c r="C139" i="7"/>
  <c r="B139" i="7"/>
  <c r="D107" i="7"/>
  <c r="C107" i="7"/>
  <c r="B107" i="7"/>
  <c r="D106" i="7"/>
  <c r="C106" i="7"/>
  <c r="B106" i="7"/>
  <c r="D105" i="7"/>
  <c r="C105" i="7"/>
  <c r="B105" i="7"/>
  <c r="D104" i="7"/>
  <c r="C104" i="7"/>
  <c r="B104" i="7"/>
  <c r="D103" i="7"/>
  <c r="C103" i="7"/>
  <c r="B103" i="7"/>
  <c r="D102" i="7"/>
  <c r="C102" i="7"/>
  <c r="B102" i="7"/>
  <c r="D70" i="7"/>
  <c r="C70" i="7"/>
  <c r="B70" i="7"/>
  <c r="D69" i="7"/>
  <c r="C69" i="7"/>
  <c r="B69" i="7"/>
  <c r="D68" i="7"/>
  <c r="C68" i="7"/>
  <c r="B68" i="7"/>
  <c r="D67" i="7"/>
  <c r="C67" i="7"/>
  <c r="B67" i="7"/>
  <c r="D66" i="7"/>
  <c r="C66" i="7"/>
  <c r="B66" i="7"/>
  <c r="D65" i="7"/>
  <c r="C65" i="7"/>
  <c r="B65" i="7"/>
  <c r="D33" i="7"/>
  <c r="C33" i="7"/>
  <c r="B33" i="7"/>
  <c r="D32" i="7"/>
  <c r="C32" i="7"/>
  <c r="B32" i="7"/>
  <c r="D31" i="7"/>
  <c r="C31" i="7"/>
  <c r="B31" i="7"/>
  <c r="D30" i="7"/>
  <c r="C30" i="7"/>
  <c r="B30" i="7"/>
  <c r="D29" i="7"/>
  <c r="C29" i="7"/>
  <c r="B29" i="7"/>
  <c r="D28" i="7"/>
  <c r="C28" i="7"/>
  <c r="B28" i="7"/>
  <c r="B33" i="6"/>
  <c r="I144" i="6"/>
  <c r="H144" i="6"/>
  <c r="G144" i="6"/>
  <c r="F144" i="6"/>
  <c r="E144" i="6"/>
  <c r="D144" i="6"/>
  <c r="C144" i="6"/>
  <c r="B144" i="6"/>
  <c r="I143" i="6"/>
  <c r="H143" i="6"/>
  <c r="G143" i="6"/>
  <c r="F143" i="6"/>
  <c r="E143" i="6"/>
  <c r="D143" i="6"/>
  <c r="C143" i="6"/>
  <c r="B143" i="6"/>
  <c r="I142" i="6"/>
  <c r="H142" i="6"/>
  <c r="G142" i="6"/>
  <c r="F142" i="6"/>
  <c r="E142" i="6"/>
  <c r="D142" i="6"/>
  <c r="C142" i="6"/>
  <c r="B142" i="6"/>
  <c r="I141" i="6"/>
  <c r="H141" i="6"/>
  <c r="G141" i="6"/>
  <c r="F141" i="6"/>
  <c r="E141" i="6"/>
  <c r="D141" i="6"/>
  <c r="C141" i="6"/>
  <c r="B141" i="6"/>
  <c r="I140" i="6"/>
  <c r="H140" i="6"/>
  <c r="G140" i="6"/>
  <c r="F140" i="6"/>
  <c r="E140" i="6"/>
  <c r="D140" i="6"/>
  <c r="C140" i="6"/>
  <c r="B140" i="6"/>
  <c r="I139" i="6"/>
  <c r="H139" i="6"/>
  <c r="G139" i="6"/>
  <c r="F139" i="6"/>
  <c r="E139" i="6"/>
  <c r="D139" i="6"/>
  <c r="C139" i="6"/>
  <c r="B139" i="6"/>
  <c r="I107" i="6"/>
  <c r="H107" i="6"/>
  <c r="G107" i="6"/>
  <c r="F107" i="6"/>
  <c r="E107" i="6"/>
  <c r="D107" i="6"/>
  <c r="C107" i="6"/>
  <c r="B107" i="6"/>
  <c r="I106" i="6"/>
  <c r="H106" i="6"/>
  <c r="G106" i="6"/>
  <c r="F106" i="6"/>
  <c r="E106" i="6"/>
  <c r="D106" i="6"/>
  <c r="C106" i="6"/>
  <c r="B106" i="6"/>
  <c r="I105" i="6"/>
  <c r="H105" i="6"/>
  <c r="G105" i="6"/>
  <c r="F105" i="6"/>
  <c r="E105" i="6"/>
  <c r="D105" i="6"/>
  <c r="C105" i="6"/>
  <c r="B105" i="6"/>
  <c r="I104" i="6"/>
  <c r="H104" i="6"/>
  <c r="G104" i="6"/>
  <c r="F104" i="6"/>
  <c r="E104" i="6"/>
  <c r="D104" i="6"/>
  <c r="C104" i="6"/>
  <c r="B104" i="6"/>
  <c r="I103" i="6"/>
  <c r="H103" i="6"/>
  <c r="G103" i="6"/>
  <c r="F103" i="6"/>
  <c r="E103" i="6"/>
  <c r="D103" i="6"/>
  <c r="C103" i="6"/>
  <c r="B103" i="6"/>
  <c r="I102" i="6"/>
  <c r="H102" i="6"/>
  <c r="G102" i="6"/>
  <c r="F102" i="6"/>
  <c r="E102" i="6"/>
  <c r="D102" i="6"/>
  <c r="C102" i="6"/>
  <c r="B102" i="6"/>
  <c r="I70" i="6"/>
  <c r="H70" i="6"/>
  <c r="G70" i="6"/>
  <c r="F70" i="6"/>
  <c r="E70" i="6"/>
  <c r="D70" i="6"/>
  <c r="C70" i="6"/>
  <c r="B70" i="6"/>
  <c r="I69" i="6"/>
  <c r="H69" i="6"/>
  <c r="G69" i="6"/>
  <c r="F69" i="6"/>
  <c r="E69" i="6"/>
  <c r="D69" i="6"/>
  <c r="C69" i="6"/>
  <c r="B69" i="6"/>
  <c r="I68" i="6"/>
  <c r="H68" i="6"/>
  <c r="G68" i="6"/>
  <c r="F68" i="6"/>
  <c r="E68" i="6"/>
  <c r="D68" i="6"/>
  <c r="C68" i="6"/>
  <c r="B68" i="6"/>
  <c r="I67" i="6"/>
  <c r="H67" i="6"/>
  <c r="G67" i="6"/>
  <c r="F67" i="6"/>
  <c r="E67" i="6"/>
  <c r="D67" i="6"/>
  <c r="C67" i="6"/>
  <c r="B67" i="6"/>
  <c r="I66" i="6"/>
  <c r="H66" i="6"/>
  <c r="G66" i="6"/>
  <c r="F66" i="6"/>
  <c r="E66" i="6"/>
  <c r="D66" i="6"/>
  <c r="C66" i="6"/>
  <c r="B66" i="6"/>
  <c r="I65" i="6"/>
  <c r="H65" i="6"/>
  <c r="G65" i="6"/>
  <c r="F65" i="6"/>
  <c r="E65" i="6"/>
  <c r="D65" i="6"/>
  <c r="C65" i="6"/>
  <c r="B65" i="6"/>
  <c r="I33" i="6"/>
  <c r="H33" i="6"/>
  <c r="G33" i="6"/>
  <c r="F33" i="6"/>
  <c r="E33" i="6"/>
  <c r="D33" i="6"/>
  <c r="C33" i="6"/>
  <c r="I32" i="6"/>
  <c r="H32" i="6"/>
  <c r="G32" i="6"/>
  <c r="F32" i="6"/>
  <c r="E32" i="6"/>
  <c r="D32" i="6"/>
  <c r="C32" i="6"/>
  <c r="B32" i="6"/>
  <c r="I31" i="6"/>
  <c r="H31" i="6"/>
  <c r="G31" i="6"/>
  <c r="F31" i="6"/>
  <c r="E31" i="6"/>
  <c r="D31" i="6"/>
  <c r="C31" i="6"/>
  <c r="B31" i="6"/>
  <c r="I30" i="6"/>
  <c r="H30" i="6"/>
  <c r="G30" i="6"/>
  <c r="F30" i="6"/>
  <c r="E30" i="6"/>
  <c r="D30" i="6"/>
  <c r="C30" i="6"/>
  <c r="B30" i="6"/>
  <c r="I29" i="6"/>
  <c r="H29" i="6"/>
  <c r="G29" i="6"/>
  <c r="F29" i="6"/>
  <c r="E29" i="6"/>
  <c r="D29" i="6"/>
  <c r="C29" i="6"/>
  <c r="B29" i="6"/>
  <c r="I28" i="6"/>
  <c r="H28" i="6"/>
  <c r="G28" i="6"/>
  <c r="F28" i="6"/>
  <c r="E28" i="6"/>
  <c r="D28" i="6"/>
  <c r="C28" i="6"/>
  <c r="B28" i="6"/>
  <c r="H156" i="5"/>
  <c r="G156" i="5"/>
  <c r="F156" i="5"/>
  <c r="E156" i="5"/>
  <c r="D156" i="5"/>
  <c r="C156" i="5"/>
  <c r="B156" i="5"/>
  <c r="H155" i="5"/>
  <c r="G155" i="5"/>
  <c r="F155" i="5"/>
  <c r="E155" i="5"/>
  <c r="D155" i="5"/>
  <c r="C155" i="5"/>
  <c r="B155" i="5"/>
  <c r="H154" i="5"/>
  <c r="G154" i="5"/>
  <c r="F154" i="5"/>
  <c r="E154" i="5"/>
  <c r="D154" i="5"/>
  <c r="C154" i="5"/>
  <c r="B154" i="5"/>
  <c r="H153" i="5"/>
  <c r="G153" i="5"/>
  <c r="F153" i="5"/>
  <c r="E153" i="5"/>
  <c r="D153" i="5"/>
  <c r="C153" i="5"/>
  <c r="B153" i="5"/>
  <c r="H152" i="5"/>
  <c r="G152" i="5"/>
  <c r="F152" i="5"/>
  <c r="E152" i="5"/>
  <c r="D152" i="5"/>
  <c r="C152" i="5"/>
  <c r="B152" i="5"/>
  <c r="H151" i="5"/>
  <c r="G151" i="5"/>
  <c r="F151" i="5"/>
  <c r="E151" i="5"/>
  <c r="D151" i="5"/>
  <c r="C151" i="5"/>
  <c r="B151" i="5"/>
  <c r="H150" i="5"/>
  <c r="G150" i="5"/>
  <c r="F150" i="5"/>
  <c r="E150" i="5"/>
  <c r="D150" i="5"/>
  <c r="C150" i="5"/>
  <c r="B150" i="5"/>
  <c r="H116" i="5"/>
  <c r="G116" i="5"/>
  <c r="F116" i="5"/>
  <c r="E116" i="5"/>
  <c r="D116" i="5"/>
  <c r="C116" i="5"/>
  <c r="B116" i="5"/>
  <c r="H115" i="5"/>
  <c r="G115" i="5"/>
  <c r="F115" i="5"/>
  <c r="E115" i="5"/>
  <c r="D115" i="5"/>
  <c r="C115" i="5"/>
  <c r="B115" i="5"/>
  <c r="H114" i="5"/>
  <c r="G114" i="5"/>
  <c r="F114" i="5"/>
  <c r="E114" i="5"/>
  <c r="D114" i="5"/>
  <c r="C114" i="5"/>
  <c r="B114" i="5"/>
  <c r="H113" i="5"/>
  <c r="G113" i="5"/>
  <c r="F113" i="5"/>
  <c r="E113" i="5"/>
  <c r="D113" i="5"/>
  <c r="C113" i="5"/>
  <c r="B113" i="5"/>
  <c r="H112" i="5"/>
  <c r="G112" i="5"/>
  <c r="F112" i="5"/>
  <c r="E112" i="5"/>
  <c r="D112" i="5"/>
  <c r="C112" i="5"/>
  <c r="B112" i="5"/>
  <c r="H111" i="5"/>
  <c r="G111" i="5"/>
  <c r="F111" i="5"/>
  <c r="E111" i="5"/>
  <c r="D111" i="5"/>
  <c r="C111" i="5"/>
  <c r="B111" i="5"/>
  <c r="H110" i="5"/>
  <c r="G110" i="5"/>
  <c r="F110" i="5"/>
  <c r="E110" i="5"/>
  <c r="D110" i="5"/>
  <c r="C110" i="5"/>
  <c r="B110" i="5"/>
  <c r="H76" i="5"/>
  <c r="G76" i="5"/>
  <c r="F76" i="5"/>
  <c r="E76" i="5"/>
  <c r="D76" i="5"/>
  <c r="C76" i="5"/>
  <c r="B76" i="5"/>
  <c r="H75" i="5"/>
  <c r="G75" i="5"/>
  <c r="F75" i="5"/>
  <c r="E75" i="5"/>
  <c r="D75" i="5"/>
  <c r="C75" i="5"/>
  <c r="B75" i="5"/>
  <c r="H74" i="5"/>
  <c r="G74" i="5"/>
  <c r="F74" i="5"/>
  <c r="E74" i="5"/>
  <c r="D74" i="5"/>
  <c r="C74" i="5"/>
  <c r="B74" i="5"/>
  <c r="H73" i="5"/>
  <c r="G73" i="5"/>
  <c r="F73" i="5"/>
  <c r="E73" i="5"/>
  <c r="D73" i="5"/>
  <c r="C73" i="5"/>
  <c r="B73" i="5"/>
  <c r="H72" i="5"/>
  <c r="G72" i="5"/>
  <c r="F72" i="5"/>
  <c r="E72" i="5"/>
  <c r="D72" i="5"/>
  <c r="C72" i="5"/>
  <c r="B72" i="5"/>
  <c r="H71" i="5"/>
  <c r="G71" i="5"/>
  <c r="F71" i="5"/>
  <c r="E71" i="5"/>
  <c r="D71" i="5"/>
  <c r="C71" i="5"/>
  <c r="B71" i="5"/>
  <c r="H70" i="5"/>
  <c r="G70" i="5"/>
  <c r="F70" i="5"/>
  <c r="E70" i="5"/>
  <c r="D70" i="5"/>
  <c r="C70" i="5"/>
  <c r="B70" i="5"/>
  <c r="H36" i="5"/>
  <c r="G36" i="5"/>
  <c r="F36" i="5"/>
  <c r="E36" i="5"/>
  <c r="D36" i="5"/>
  <c r="C36" i="5"/>
  <c r="B36" i="5"/>
  <c r="H35" i="5"/>
  <c r="G35" i="5"/>
  <c r="F35" i="5"/>
  <c r="E35" i="5"/>
  <c r="D35" i="5"/>
  <c r="C35" i="5"/>
  <c r="B35" i="5"/>
  <c r="H34" i="5"/>
  <c r="G34" i="5"/>
  <c r="F34" i="5"/>
  <c r="E34" i="5"/>
  <c r="D34" i="5"/>
  <c r="C34" i="5"/>
  <c r="B34" i="5"/>
  <c r="H33" i="5"/>
  <c r="G33" i="5"/>
  <c r="F33" i="5"/>
  <c r="E33" i="5"/>
  <c r="D33" i="5"/>
  <c r="C33" i="5"/>
  <c r="B33" i="5"/>
  <c r="H32" i="5"/>
  <c r="G32" i="5"/>
  <c r="F32" i="5"/>
  <c r="E32" i="5"/>
  <c r="D32" i="5"/>
  <c r="C32" i="5"/>
  <c r="B32" i="5"/>
  <c r="H31" i="5"/>
  <c r="G31" i="5"/>
  <c r="F31" i="5"/>
  <c r="E31" i="5"/>
  <c r="D31" i="5"/>
  <c r="C31" i="5"/>
  <c r="B31" i="5"/>
  <c r="H30" i="5"/>
  <c r="G30" i="5"/>
  <c r="F30" i="5"/>
  <c r="E30" i="5"/>
  <c r="D30" i="5"/>
  <c r="C30" i="5"/>
  <c r="B30" i="5"/>
  <c r="H156" i="4"/>
  <c r="G156" i="4"/>
  <c r="F156" i="4"/>
  <c r="E156" i="4"/>
  <c r="D156" i="4"/>
  <c r="C156" i="4"/>
  <c r="B156" i="4"/>
  <c r="H155" i="4"/>
  <c r="G155" i="4"/>
  <c r="F155" i="4"/>
  <c r="E155" i="4"/>
  <c r="D155" i="4"/>
  <c r="C155" i="4"/>
  <c r="B155" i="4"/>
  <c r="H154" i="4"/>
  <c r="G154" i="4"/>
  <c r="F154" i="4"/>
  <c r="E154" i="4"/>
  <c r="D154" i="4"/>
  <c r="C154" i="4"/>
  <c r="B154" i="4"/>
  <c r="H153" i="4"/>
  <c r="G153" i="4"/>
  <c r="F153" i="4"/>
  <c r="E153" i="4"/>
  <c r="D153" i="4"/>
  <c r="C153" i="4"/>
  <c r="B153" i="4"/>
  <c r="H152" i="4"/>
  <c r="G152" i="4"/>
  <c r="F152" i="4"/>
  <c r="E152" i="4"/>
  <c r="D152" i="4"/>
  <c r="C152" i="4"/>
  <c r="B152" i="4"/>
  <c r="H151" i="4"/>
  <c r="G151" i="4"/>
  <c r="F151" i="4"/>
  <c r="E151" i="4"/>
  <c r="D151" i="4"/>
  <c r="C151" i="4"/>
  <c r="B151" i="4"/>
  <c r="H150" i="4"/>
  <c r="G150" i="4"/>
  <c r="F150" i="4"/>
  <c r="E150" i="4"/>
  <c r="D150" i="4"/>
  <c r="C150" i="4"/>
  <c r="B150" i="4"/>
  <c r="H116" i="4"/>
  <c r="G116" i="4"/>
  <c r="F116" i="4"/>
  <c r="E116" i="4"/>
  <c r="D116" i="4"/>
  <c r="C116" i="4"/>
  <c r="B116" i="4"/>
  <c r="H115" i="4"/>
  <c r="G115" i="4"/>
  <c r="F115" i="4"/>
  <c r="E115" i="4"/>
  <c r="D115" i="4"/>
  <c r="C115" i="4"/>
  <c r="B115" i="4"/>
  <c r="H114" i="4"/>
  <c r="G114" i="4"/>
  <c r="F114" i="4"/>
  <c r="E114" i="4"/>
  <c r="D114" i="4"/>
  <c r="C114" i="4"/>
  <c r="B114" i="4"/>
  <c r="H113" i="4"/>
  <c r="G113" i="4"/>
  <c r="F113" i="4"/>
  <c r="E113" i="4"/>
  <c r="D113" i="4"/>
  <c r="C113" i="4"/>
  <c r="B113" i="4"/>
  <c r="H112" i="4"/>
  <c r="G112" i="4"/>
  <c r="F112" i="4"/>
  <c r="E112" i="4"/>
  <c r="D112" i="4"/>
  <c r="C112" i="4"/>
  <c r="B112" i="4"/>
  <c r="H111" i="4"/>
  <c r="G111" i="4"/>
  <c r="F111" i="4"/>
  <c r="E111" i="4"/>
  <c r="D111" i="4"/>
  <c r="C111" i="4"/>
  <c r="B111" i="4"/>
  <c r="H110" i="4"/>
  <c r="G110" i="4"/>
  <c r="F110" i="4"/>
  <c r="E110" i="4"/>
  <c r="D110" i="4"/>
  <c r="C110" i="4"/>
  <c r="B110" i="4"/>
  <c r="H76" i="4"/>
  <c r="G76" i="4"/>
  <c r="F76" i="4"/>
  <c r="E76" i="4"/>
  <c r="D76" i="4"/>
  <c r="C76" i="4"/>
  <c r="B76" i="4"/>
  <c r="H75" i="4"/>
  <c r="G75" i="4"/>
  <c r="F75" i="4"/>
  <c r="E75" i="4"/>
  <c r="D75" i="4"/>
  <c r="C75" i="4"/>
  <c r="B75" i="4"/>
  <c r="H74" i="4"/>
  <c r="G74" i="4"/>
  <c r="F74" i="4"/>
  <c r="E74" i="4"/>
  <c r="D74" i="4"/>
  <c r="C74" i="4"/>
  <c r="B74" i="4"/>
  <c r="H73" i="4"/>
  <c r="G73" i="4"/>
  <c r="F73" i="4"/>
  <c r="E73" i="4"/>
  <c r="D73" i="4"/>
  <c r="C73" i="4"/>
  <c r="B73" i="4"/>
  <c r="H72" i="4"/>
  <c r="G72" i="4"/>
  <c r="F72" i="4"/>
  <c r="E72" i="4"/>
  <c r="D72" i="4"/>
  <c r="C72" i="4"/>
  <c r="B72" i="4"/>
  <c r="H71" i="4"/>
  <c r="G71" i="4"/>
  <c r="F71" i="4"/>
  <c r="E71" i="4"/>
  <c r="D71" i="4"/>
  <c r="C71" i="4"/>
  <c r="B71" i="4"/>
  <c r="H70" i="4"/>
  <c r="G70" i="4"/>
  <c r="F70" i="4"/>
  <c r="E70" i="4"/>
  <c r="D70" i="4"/>
  <c r="C70" i="4"/>
  <c r="B70" i="4"/>
  <c r="H36" i="4"/>
  <c r="G36" i="4"/>
  <c r="F36" i="4"/>
  <c r="E36" i="4"/>
  <c r="D36" i="4"/>
  <c r="C36" i="4"/>
  <c r="B36" i="4"/>
  <c r="H35" i="4"/>
  <c r="G35" i="4"/>
  <c r="F35" i="4"/>
  <c r="E35" i="4"/>
  <c r="D35" i="4"/>
  <c r="C35" i="4"/>
  <c r="B35" i="4"/>
  <c r="H34" i="4"/>
  <c r="G34" i="4"/>
  <c r="F34" i="4"/>
  <c r="E34" i="4"/>
  <c r="D34" i="4"/>
  <c r="C34" i="4"/>
  <c r="B34" i="4"/>
  <c r="H33" i="4"/>
  <c r="G33" i="4"/>
  <c r="F33" i="4"/>
  <c r="E33" i="4"/>
  <c r="D33" i="4"/>
  <c r="C33" i="4"/>
  <c r="B33" i="4"/>
  <c r="H32" i="4"/>
  <c r="G32" i="4"/>
  <c r="F32" i="4"/>
  <c r="E32" i="4"/>
  <c r="D32" i="4"/>
  <c r="C32" i="4"/>
  <c r="B32" i="4"/>
  <c r="H31" i="4"/>
  <c r="G31" i="4"/>
  <c r="F31" i="4"/>
  <c r="E31" i="4"/>
  <c r="D31" i="4"/>
  <c r="C31" i="4"/>
  <c r="B31" i="4"/>
  <c r="H30" i="4"/>
  <c r="G30" i="4"/>
  <c r="F30" i="4"/>
  <c r="E30" i="4"/>
  <c r="D30" i="4"/>
  <c r="C30" i="4"/>
  <c r="B30" i="4"/>
  <c r="G156" i="2"/>
  <c r="F156" i="2"/>
  <c r="E156" i="2"/>
  <c r="D156" i="2"/>
  <c r="C156" i="2"/>
  <c r="B156" i="2"/>
  <c r="G155" i="2"/>
  <c r="F155" i="2"/>
  <c r="E155" i="2"/>
  <c r="D155" i="2"/>
  <c r="C155" i="2"/>
  <c r="B155" i="2"/>
  <c r="G154" i="2"/>
  <c r="F154" i="2"/>
  <c r="E154" i="2"/>
  <c r="D154" i="2"/>
  <c r="C154" i="2"/>
  <c r="B154" i="2"/>
  <c r="G153" i="2"/>
  <c r="F153" i="2"/>
  <c r="E153" i="2"/>
  <c r="D153" i="2"/>
  <c r="C153" i="2"/>
  <c r="B153" i="2"/>
  <c r="G152" i="2"/>
  <c r="F152" i="2"/>
  <c r="E152" i="2"/>
  <c r="D152" i="2"/>
  <c r="C152" i="2"/>
  <c r="B152" i="2"/>
  <c r="G151" i="2"/>
  <c r="F151" i="2"/>
  <c r="E151" i="2"/>
  <c r="D151" i="2"/>
  <c r="C151" i="2"/>
  <c r="B151" i="2"/>
  <c r="G150" i="2"/>
  <c r="F150" i="2"/>
  <c r="E150" i="2"/>
  <c r="D150" i="2"/>
  <c r="C150" i="2"/>
  <c r="B150" i="2"/>
  <c r="G116" i="2"/>
  <c r="F116" i="2"/>
  <c r="E116" i="2"/>
  <c r="D116" i="2"/>
  <c r="C116" i="2"/>
  <c r="B116" i="2"/>
  <c r="G115" i="2"/>
  <c r="F115" i="2"/>
  <c r="E115" i="2"/>
  <c r="D115" i="2"/>
  <c r="C115" i="2"/>
  <c r="B115" i="2"/>
  <c r="G114" i="2"/>
  <c r="F114" i="2"/>
  <c r="E114" i="2"/>
  <c r="D114" i="2"/>
  <c r="C114" i="2"/>
  <c r="B114" i="2"/>
  <c r="G113" i="2"/>
  <c r="F113" i="2"/>
  <c r="E113" i="2"/>
  <c r="D113" i="2"/>
  <c r="C113" i="2"/>
  <c r="B113" i="2"/>
  <c r="G112" i="2"/>
  <c r="F112" i="2"/>
  <c r="E112" i="2"/>
  <c r="D112" i="2"/>
  <c r="C112" i="2"/>
  <c r="B112" i="2"/>
  <c r="G111" i="2"/>
  <c r="F111" i="2"/>
  <c r="E111" i="2"/>
  <c r="D111" i="2"/>
  <c r="C111" i="2"/>
  <c r="B111" i="2"/>
  <c r="G110" i="2"/>
  <c r="F110" i="2"/>
  <c r="E110" i="2"/>
  <c r="D110" i="2"/>
  <c r="C110" i="2"/>
  <c r="B110" i="2"/>
  <c r="G76" i="2"/>
  <c r="F76" i="2"/>
  <c r="E76" i="2"/>
  <c r="D76" i="2"/>
  <c r="C76" i="2"/>
  <c r="B76" i="2"/>
  <c r="G75" i="2"/>
  <c r="F75" i="2"/>
  <c r="E75" i="2"/>
  <c r="D75" i="2"/>
  <c r="C75" i="2"/>
  <c r="B75" i="2"/>
  <c r="G74" i="2"/>
  <c r="F74" i="2"/>
  <c r="E74" i="2"/>
  <c r="D74" i="2"/>
  <c r="C74" i="2"/>
  <c r="B74" i="2"/>
  <c r="G73" i="2"/>
  <c r="F73" i="2"/>
  <c r="E73" i="2"/>
  <c r="D73" i="2"/>
  <c r="C73" i="2"/>
  <c r="B73" i="2"/>
  <c r="G72" i="2"/>
  <c r="F72" i="2"/>
  <c r="E72" i="2"/>
  <c r="D72" i="2"/>
  <c r="C72" i="2"/>
  <c r="B72" i="2"/>
  <c r="G71" i="2"/>
  <c r="F71" i="2"/>
  <c r="E71" i="2"/>
  <c r="D71" i="2"/>
  <c r="C71" i="2"/>
  <c r="B71" i="2"/>
  <c r="G70" i="2"/>
  <c r="F70" i="2"/>
  <c r="E70" i="2"/>
  <c r="D70" i="2"/>
  <c r="C70" i="2"/>
  <c r="B70" i="2"/>
  <c r="G36" i="2"/>
  <c r="F36" i="2"/>
  <c r="E36" i="2"/>
  <c r="D36" i="2"/>
  <c r="C36" i="2"/>
  <c r="B36" i="2"/>
  <c r="G35" i="2"/>
  <c r="F35" i="2"/>
  <c r="E35" i="2"/>
  <c r="D35" i="2"/>
  <c r="C35" i="2"/>
  <c r="B35" i="2"/>
  <c r="G34" i="2"/>
  <c r="F34" i="2"/>
  <c r="E34" i="2"/>
  <c r="D34" i="2"/>
  <c r="C34" i="2"/>
  <c r="B34" i="2"/>
  <c r="G33" i="2"/>
  <c r="F33" i="2"/>
  <c r="E33" i="2"/>
  <c r="D33" i="2"/>
  <c r="C33" i="2"/>
  <c r="B33" i="2"/>
  <c r="G32" i="2"/>
  <c r="F32" i="2"/>
  <c r="E32" i="2"/>
  <c r="D32" i="2"/>
  <c r="C32" i="2"/>
  <c r="B32" i="2"/>
  <c r="G31" i="2"/>
  <c r="F31" i="2"/>
  <c r="E31" i="2"/>
  <c r="D31" i="2"/>
  <c r="C31" i="2"/>
  <c r="B31" i="2"/>
  <c r="G30" i="2"/>
  <c r="F30" i="2"/>
  <c r="E30" i="2"/>
  <c r="D30" i="2"/>
  <c r="C30" i="2"/>
  <c r="B30" i="2"/>
  <c r="I156" i="1"/>
  <c r="H156" i="1"/>
  <c r="G156" i="1"/>
  <c r="F156" i="1"/>
  <c r="E156" i="1"/>
  <c r="D156" i="1"/>
  <c r="C156" i="1"/>
  <c r="B156" i="1"/>
  <c r="I155" i="1"/>
  <c r="H155" i="1"/>
  <c r="G155" i="1"/>
  <c r="F155" i="1"/>
  <c r="E155" i="1"/>
  <c r="D155" i="1"/>
  <c r="C155" i="1"/>
  <c r="B155" i="1"/>
  <c r="I154" i="1"/>
  <c r="H154" i="1"/>
  <c r="G154" i="1"/>
  <c r="F154" i="1"/>
  <c r="E154" i="1"/>
  <c r="D154" i="1"/>
  <c r="C154" i="1"/>
  <c r="B154" i="1"/>
  <c r="I153" i="1"/>
  <c r="H153" i="1"/>
  <c r="G153" i="1"/>
  <c r="F153" i="1"/>
  <c r="E153" i="1"/>
  <c r="D153" i="1"/>
  <c r="C153" i="1"/>
  <c r="B153" i="1"/>
  <c r="I152" i="1"/>
  <c r="H152" i="1"/>
  <c r="G152" i="1"/>
  <c r="F152" i="1"/>
  <c r="E152" i="1"/>
  <c r="D152" i="1"/>
  <c r="C152" i="1"/>
  <c r="B152" i="1"/>
  <c r="I151" i="1"/>
  <c r="H151" i="1"/>
  <c r="G151" i="1"/>
  <c r="F151" i="1"/>
  <c r="E151" i="1"/>
  <c r="D151" i="1"/>
  <c r="C151" i="1"/>
  <c r="B151" i="1"/>
  <c r="I150" i="1"/>
  <c r="H150" i="1"/>
  <c r="G150" i="1"/>
  <c r="F150" i="1"/>
  <c r="E150" i="1"/>
  <c r="D150" i="1"/>
  <c r="C150" i="1"/>
  <c r="B150" i="1"/>
  <c r="I116" i="1"/>
  <c r="H116" i="1"/>
  <c r="G116" i="1"/>
  <c r="F116" i="1"/>
  <c r="E116" i="1"/>
  <c r="D116" i="1"/>
  <c r="C116" i="1"/>
  <c r="B116" i="1"/>
  <c r="I115" i="1"/>
  <c r="H115" i="1"/>
  <c r="G115" i="1"/>
  <c r="F115" i="1"/>
  <c r="E115" i="1"/>
  <c r="D115" i="1"/>
  <c r="C115" i="1"/>
  <c r="B115" i="1"/>
  <c r="I114" i="1"/>
  <c r="H114" i="1"/>
  <c r="G114" i="1"/>
  <c r="F114" i="1"/>
  <c r="E114" i="1"/>
  <c r="D114" i="1"/>
  <c r="C114" i="1"/>
  <c r="B114" i="1"/>
  <c r="I113" i="1"/>
  <c r="H113" i="1"/>
  <c r="G113" i="1"/>
  <c r="F113" i="1"/>
  <c r="E113" i="1"/>
  <c r="D113" i="1"/>
  <c r="C113" i="1"/>
  <c r="B113" i="1"/>
  <c r="I112" i="1"/>
  <c r="H112" i="1"/>
  <c r="G112" i="1"/>
  <c r="F112" i="1"/>
  <c r="E112" i="1"/>
  <c r="D112" i="1"/>
  <c r="C112" i="1"/>
  <c r="B112" i="1"/>
  <c r="I111" i="1"/>
  <c r="H111" i="1"/>
  <c r="G111" i="1"/>
  <c r="F111" i="1"/>
  <c r="E111" i="1"/>
  <c r="D111" i="1"/>
  <c r="C111" i="1"/>
  <c r="B111" i="1"/>
  <c r="I110" i="1"/>
  <c r="H110" i="1"/>
  <c r="G110" i="1"/>
  <c r="F110" i="1"/>
  <c r="E110" i="1"/>
  <c r="D110" i="1"/>
  <c r="C110" i="1"/>
  <c r="B110" i="1"/>
  <c r="I76" i="1"/>
  <c r="H76" i="1"/>
  <c r="G76" i="1"/>
  <c r="F76" i="1"/>
  <c r="E76" i="1"/>
  <c r="D76" i="1"/>
  <c r="C76" i="1"/>
  <c r="B76" i="1"/>
  <c r="I75" i="1"/>
  <c r="H75" i="1"/>
  <c r="G75" i="1"/>
  <c r="F75" i="1"/>
  <c r="E75" i="1"/>
  <c r="D75" i="1"/>
  <c r="C75" i="1"/>
  <c r="B75" i="1"/>
  <c r="I74" i="1"/>
  <c r="H74" i="1"/>
  <c r="G74" i="1"/>
  <c r="F74" i="1"/>
  <c r="E74" i="1"/>
  <c r="D74" i="1"/>
  <c r="C74" i="1"/>
  <c r="B74" i="1"/>
  <c r="I73" i="1"/>
  <c r="H73" i="1"/>
  <c r="G73" i="1"/>
  <c r="F73" i="1"/>
  <c r="E73" i="1"/>
  <c r="D73" i="1"/>
  <c r="C73" i="1"/>
  <c r="B73" i="1"/>
  <c r="I72" i="1"/>
  <c r="H72" i="1"/>
  <c r="G72" i="1"/>
  <c r="F72" i="1"/>
  <c r="E72" i="1"/>
  <c r="D72" i="1"/>
  <c r="C72" i="1"/>
  <c r="B72" i="1"/>
  <c r="I71" i="1"/>
  <c r="H71" i="1"/>
  <c r="G71" i="1"/>
  <c r="F71" i="1"/>
  <c r="E71" i="1"/>
  <c r="D71" i="1"/>
  <c r="C71" i="1"/>
  <c r="B71" i="1"/>
  <c r="I70" i="1"/>
  <c r="H70" i="1"/>
  <c r="G70" i="1"/>
  <c r="F70" i="1"/>
  <c r="E70" i="1"/>
  <c r="D70" i="1"/>
  <c r="C70" i="1"/>
  <c r="B70" i="1"/>
  <c r="I30" i="1"/>
  <c r="I31" i="1"/>
  <c r="I32" i="1"/>
  <c r="I33" i="1"/>
  <c r="I34" i="1"/>
  <c r="I35" i="1"/>
  <c r="C36" i="1"/>
  <c r="D36" i="1"/>
  <c r="E36" i="1"/>
  <c r="F36" i="1"/>
  <c r="G36" i="1"/>
  <c r="H36" i="1"/>
  <c r="I36" i="1"/>
  <c r="B36" i="1"/>
</calcChain>
</file>

<file path=xl/sharedStrings.xml><?xml version="1.0" encoding="utf-8"?>
<sst xmlns="http://schemas.openxmlformats.org/spreadsheetml/2006/main" count="1531" uniqueCount="105">
  <si>
    <t>1 pièce</t>
  </si>
  <si>
    <t>2 pièces</t>
  </si>
  <si>
    <t>3 pièces</t>
  </si>
  <si>
    <t>4 pièces</t>
  </si>
  <si>
    <t>5 pièces</t>
  </si>
  <si>
    <t>6 pièces ou plus</t>
  </si>
  <si>
    <t>20-24 ans</t>
  </si>
  <si>
    <t>25-39 ans</t>
  </si>
  <si>
    <t>40-54 ans</t>
  </si>
  <si>
    <t>55-64 ans</t>
  </si>
  <si>
    <t>65-79 ans</t>
  </si>
  <si>
    <t>80 ans et +</t>
  </si>
  <si>
    <t>Moins de 20 ans</t>
  </si>
  <si>
    <t>Propriétaire</t>
  </si>
  <si>
    <t>Locataire de logement vide non HLM</t>
  </si>
  <si>
    <t>Locataire d'un logement vide HLM</t>
  </si>
  <si>
    <t>Locataire d'un logement loué meublé</t>
  </si>
  <si>
    <t>Logé gratuitement</t>
  </si>
  <si>
    <t>1 personne</t>
  </si>
  <si>
    <t>2 personnes</t>
  </si>
  <si>
    <t>3 personnes</t>
  </si>
  <si>
    <t>4 personnes</t>
  </si>
  <si>
    <t>5 personnes</t>
  </si>
  <si>
    <t>6 personnes ou plus</t>
  </si>
  <si>
    <t>Résidences principales par nombre de pièces et taille du ménage</t>
  </si>
  <si>
    <t>Maisons par nombre de pièces et taille du ménage</t>
  </si>
  <si>
    <t>Appartements par nombre de pièces et taille du ménage</t>
  </si>
  <si>
    <t>Autres logements par nombre de pièces et taille du ménage</t>
  </si>
  <si>
    <t>Moins de 2 ans</t>
  </si>
  <si>
    <t>De 2 à 4 ans</t>
  </si>
  <si>
    <t>De 5 à 9 ans</t>
  </si>
  <si>
    <t>De 10 à 19 ans</t>
  </si>
  <si>
    <t>De 20 à 29 ans</t>
  </si>
  <si>
    <t>30 ans ou plus</t>
  </si>
  <si>
    <t>Résidences principales par nombre de pièces et ancienneté d'emménagement</t>
  </si>
  <si>
    <t>Maisons par nombre de pièces et ancienneté d'emménagement</t>
  </si>
  <si>
    <t>Appartements par nombre de pièces et ancienneté d'emménagement</t>
  </si>
  <si>
    <t>Autres logements par nombre de pièces et ancienneté d'emménagement</t>
  </si>
  <si>
    <t>Avec ascenseur</t>
  </si>
  <si>
    <t>Sans ascenseur</t>
  </si>
  <si>
    <t>Résidences principales par statut d'occupation et présence d'un ascenseur</t>
  </si>
  <si>
    <t>Maisons par statut d'occupation et présence d'un ascenseur</t>
  </si>
  <si>
    <t>Appartements par statut d'occupation et présence d'un ascenseur</t>
  </si>
  <si>
    <t>Autres logements par statut d'occupation et présence d'un ascenseur</t>
  </si>
  <si>
    <t>Agriculteurs exploitants</t>
  </si>
  <si>
    <t>Artisans. commerçants. chefs d'entreprise</t>
  </si>
  <si>
    <t>Cadres et professions intellectuelles supérieures</t>
  </si>
  <si>
    <t>Professions intermédiaires</t>
  </si>
  <si>
    <t>Employés</t>
  </si>
  <si>
    <t>Ouvriers</t>
  </si>
  <si>
    <t>Retraités</t>
  </si>
  <si>
    <t>Autres personnes sans activité professionnelle</t>
  </si>
  <si>
    <t>Moins de 30 m2</t>
  </si>
  <si>
    <t>De 30 à moins de 40m²</t>
  </si>
  <si>
    <t>De 40 à moins de 60m²</t>
  </si>
  <si>
    <t>De 60 à moins de 80m²</t>
  </si>
  <si>
    <t>De 80 à moins de 100m²</t>
  </si>
  <si>
    <t>De 100 à moins de 120m²</t>
  </si>
  <si>
    <t>120m² ou plus</t>
  </si>
  <si>
    <t>Immigrés</t>
  </si>
  <si>
    <t>Non immigrés</t>
  </si>
  <si>
    <t xml:space="preserve">Ensemble </t>
  </si>
  <si>
    <t>Ensemble</t>
  </si>
  <si>
    <t>Population totale</t>
  </si>
  <si>
    <t>Logement avec au moins un immigré</t>
  </si>
  <si>
    <t>Logement</t>
  </si>
  <si>
    <t xml:space="preserve">Personnes </t>
  </si>
  <si>
    <t>Personnes immigreés</t>
  </si>
  <si>
    <t>Logements et personnes immigrés selon la définition retenue</t>
  </si>
  <si>
    <t>Champ : France métropolitaine.</t>
  </si>
  <si>
    <t>Sommaire</t>
  </si>
  <si>
    <t>Princ0 : Logements et personnes immigrés selon la définition retenue</t>
  </si>
  <si>
    <t>Note : dans la suite des tableaux, la définition d'un logement immigré retenue est celle établie en fonction de la personne de référence. Un logement est qualifié d'immigré lorsque la personne de référence du logement est immigrée.</t>
  </si>
  <si>
    <t>Princ3 : Résidences principales par nombre de pièces et taille du ménage</t>
  </si>
  <si>
    <t>Princ5 : Résidences principales par nombre de pièces et ancienneté d'emménagement</t>
  </si>
  <si>
    <t>Princ27 : Résidences principales par statut d'occupation et présence d'un ascenseur</t>
  </si>
  <si>
    <t>Personne de référence et/ou conjoint sont immigrés</t>
  </si>
  <si>
    <t>Personne de référence immigrée</t>
  </si>
  <si>
    <t>Personne de référence et son conjoint éventuel sont immigrés</t>
  </si>
  <si>
    <t>Note : un logement est qualifié d'immigré lorsque la personne de référence du logement est immigrée.</t>
  </si>
  <si>
    <t>Note : un logement est qualifié de non immigré lorsque la personne de référence du logement n'est pas immigrée.</t>
  </si>
  <si>
    <t>Maisons par nombre de pièces et âge de la personne de référence du logement</t>
  </si>
  <si>
    <t>Appartements par nombre de pièces et âge de la personne de référence du logement</t>
  </si>
  <si>
    <t>Autres logements par nombre de pièces et âge de la personne de référence du logement</t>
  </si>
  <si>
    <t>Résidences principales par nombre de pièces et statut d'occupation de la personne de référence du logement</t>
  </si>
  <si>
    <t>Maisons par nombre de pièces et statut d'occupation de la personne de référence du logement</t>
  </si>
  <si>
    <t>Appartements par nombre de pièces et statut d'occupation de la personne de référence du logement</t>
  </si>
  <si>
    <t>Note: un logement est qualifié d'immigré lorsque la personne de référence du logement est immigrée.</t>
  </si>
  <si>
    <t>Autres logements par nombre de pièces et statut d'occupation de la personne de référence du logement</t>
  </si>
  <si>
    <t>Résidences principales par superficie et catégorie socioprofessionnelle de la personne de référence du logement</t>
  </si>
  <si>
    <t>Maisons par nombre de pièces et catégorie socioprofessionnelle de la personne de référence du logement</t>
  </si>
  <si>
    <t>Appartements par nombre de pièces et catégorie socioprofessionnelle de la personne de référence du logement</t>
  </si>
  <si>
    <t>Autres logements par nombre de pièces et catégorie socioprofessionnelle de la personne de référence du logement</t>
  </si>
  <si>
    <t>Résidences principales par statut d'occupation et âge de la personne de référence du logement</t>
  </si>
  <si>
    <t>Maisons par statut d'occupation et âge de la personne de référence du logement</t>
  </si>
  <si>
    <t>Appartements par statut d'occupation et âge de la personne de référence du logement</t>
  </si>
  <si>
    <t>Autres logements par statut d'occupation et âge de la personne de référence du logement</t>
  </si>
  <si>
    <t xml:space="preserve">Résidences principales par nombre de pièces et âge de la personne de référence du logement </t>
  </si>
  <si>
    <t>Princ1 : Résidences principales par nombre de pièces et âge de la personne de référence du logement</t>
  </si>
  <si>
    <t>Princ2 : Résidences principales par nombre de pièces et statut d'occupation de la personne de référence du logement</t>
  </si>
  <si>
    <t>Princ15 : Résidences principales par superficie et catégorie socioprofessionnelle de la personne de référence du logement</t>
  </si>
  <si>
    <t>Princ22 : Résidences principales par statut d'occupation et âge de la personne de référence du logement</t>
  </si>
  <si>
    <t>Source : Insee, RP2016, exploitation principale.</t>
  </si>
  <si>
    <t>,</t>
  </si>
  <si>
    <t>Source : Insee, RP2016, exploitation complémentaire.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</si>
</sst>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font>
    <font>
      <b/>
      <sz val="9"/>
      <color theme="1"/>
      <name val="Calibri"/>
      <family val="2"/>
    </font>
    <font>
      <b/>
      <sz val="11"/>
      <color rgb="FF7030A0"/>
      <name val="Calibri"/>
      <family val="2"/>
      <scheme val="minor"/>
    </font>
    <font>
      <sz val="11"/>
      <color rgb="FF0070C0"/>
      <name val="Calibri"/>
      <family val="2"/>
      <scheme val="minor"/>
    </font>
    <font>
      <i/>
      <sz val="9"/>
      <color theme="1"/>
      <name val="Calibri"/>
      <family val="2"/>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8" fillId="0" borderId="0" applyNumberFormat="0" applyFill="0" applyBorder="0" applyAlignment="0" applyProtection="0"/>
  </cellStyleXfs>
  <cellXfs count="45">
    <xf numFmtId="0" fontId="0" fillId="0" borderId="0" xfId="0"/>
    <xf numFmtId="0" fontId="5" fillId="2" borderId="0" xfId="0" applyFont="1" applyFill="1"/>
    <xf numFmtId="0" fontId="0" fillId="2" borderId="0" xfId="0" applyFill="1"/>
    <xf numFmtId="0" fontId="6" fillId="2" borderId="0" xfId="0" applyFont="1" applyFill="1"/>
    <xf numFmtId="164" fontId="0" fillId="2" borderId="0" xfId="1" applyNumberFormat="1" applyFont="1" applyFill="1" applyBorder="1"/>
    <xf numFmtId="164" fontId="3" fillId="2" borderId="2" xfId="1" applyNumberFormat="1" applyFont="1" applyFill="1" applyBorder="1" applyAlignment="1">
      <alignment horizontal="center" vertical="center"/>
    </xf>
    <xf numFmtId="164" fontId="3" fillId="2" borderId="3" xfId="1" applyNumberFormat="1" applyFont="1" applyFill="1" applyBorder="1" applyAlignment="1">
      <alignment horizontal="center" vertical="center"/>
    </xf>
    <xf numFmtId="164" fontId="3" fillId="2" borderId="4" xfId="1" applyNumberFormat="1" applyFont="1" applyFill="1" applyBorder="1" applyAlignment="1">
      <alignment horizontal="center" vertical="center"/>
    </xf>
    <xf numFmtId="164" fontId="4" fillId="2" borderId="1" xfId="1" applyNumberFormat="1" applyFont="1" applyFill="1" applyBorder="1" applyAlignment="1">
      <alignment horizontal="center" vertical="top" wrapText="1"/>
    </xf>
    <xf numFmtId="164" fontId="0" fillId="2" borderId="5" xfId="1" applyNumberFormat="1" applyFont="1" applyFill="1" applyBorder="1"/>
    <xf numFmtId="164" fontId="0" fillId="2" borderId="6" xfId="1" applyNumberFormat="1" applyFont="1" applyFill="1" applyBorder="1"/>
    <xf numFmtId="164" fontId="0" fillId="2" borderId="7" xfId="1" applyNumberFormat="1" applyFont="1" applyFill="1" applyBorder="1"/>
    <xf numFmtId="164" fontId="0" fillId="2" borderId="8" xfId="1" applyNumberFormat="1" applyFont="1" applyFill="1" applyBorder="1"/>
    <xf numFmtId="164" fontId="0" fillId="2" borderId="9" xfId="1" applyNumberFormat="1" applyFont="1" applyFill="1" applyBorder="1"/>
    <xf numFmtId="164" fontId="3" fillId="2" borderId="10" xfId="1" applyNumberFormat="1" applyFont="1" applyFill="1" applyBorder="1"/>
    <xf numFmtId="164" fontId="3" fillId="2" borderId="11" xfId="1" applyNumberFormat="1" applyFont="1" applyFill="1" applyBorder="1"/>
    <xf numFmtId="164" fontId="2" fillId="2" borderId="10" xfId="1" applyNumberFormat="1" applyFont="1" applyFill="1" applyBorder="1"/>
    <xf numFmtId="164" fontId="2" fillId="2" borderId="11" xfId="1" applyNumberFormat="1" applyFont="1" applyFill="1" applyBorder="1"/>
    <xf numFmtId="164" fontId="4"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164" fontId="2" fillId="2" borderId="4" xfId="1" applyNumberFormat="1" applyFont="1" applyFill="1" applyBorder="1"/>
    <xf numFmtId="164" fontId="2" fillId="2" borderId="1" xfId="1" applyNumberFormat="1" applyFont="1" applyFill="1" applyBorder="1"/>
    <xf numFmtId="164" fontId="3" fillId="2" borderId="2" xfId="1" applyNumberFormat="1" applyFont="1" applyFill="1" applyBorder="1" applyAlignment="1">
      <alignment horizontal="center" vertical="center" wrapText="1"/>
    </xf>
    <xf numFmtId="164" fontId="3" fillId="2" borderId="3" xfId="1" applyNumberFormat="1" applyFont="1" applyFill="1" applyBorder="1" applyAlignment="1">
      <alignment horizontal="center" vertical="center" wrapText="1"/>
    </xf>
    <xf numFmtId="164" fontId="3" fillId="2" borderId="4" xfId="1" applyNumberFormat="1" applyFont="1" applyFill="1" applyBorder="1" applyAlignment="1">
      <alignment horizontal="center" vertical="center" wrapText="1"/>
    </xf>
    <xf numFmtId="164" fontId="3" fillId="2" borderId="2"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164" fontId="3" fillId="2" borderId="4" xfId="1" applyNumberFormat="1" applyFont="1" applyFill="1" applyBorder="1" applyAlignment="1">
      <alignment horizontal="center" vertical="top" wrapText="1"/>
    </xf>
    <xf numFmtId="164" fontId="3" fillId="2" borderId="10" xfId="1" applyNumberFormat="1" applyFont="1" applyFill="1" applyBorder="1" applyAlignment="1">
      <alignment vertical="center"/>
    </xf>
    <xf numFmtId="164" fontId="3" fillId="2" borderId="11" xfId="1" applyNumberFormat="1" applyFont="1" applyFill="1" applyBorder="1" applyAlignment="1">
      <alignment vertical="center"/>
    </xf>
    <xf numFmtId="164" fontId="3" fillId="2" borderId="12" xfId="1" applyNumberFormat="1" applyFont="1" applyFill="1" applyBorder="1" applyAlignment="1">
      <alignment vertical="center"/>
    </xf>
    <xf numFmtId="164" fontId="4" fillId="2" borderId="0" xfId="1" applyNumberFormat="1" applyFont="1" applyFill="1" applyBorder="1"/>
    <xf numFmtId="164" fontId="2" fillId="2" borderId="0" xfId="1" applyNumberFormat="1" applyFont="1" applyFill="1" applyBorder="1"/>
    <xf numFmtId="164" fontId="3" fillId="2" borderId="0" xfId="1" applyNumberFormat="1" applyFont="1" applyFill="1" applyBorder="1"/>
    <xf numFmtId="164" fontId="7" fillId="2" borderId="0" xfId="1" applyNumberFormat="1" applyFont="1" applyFill="1" applyBorder="1"/>
    <xf numFmtId="164" fontId="0" fillId="2" borderId="13" xfId="1" applyNumberFormat="1" applyFont="1" applyFill="1" applyBorder="1"/>
    <xf numFmtId="0" fontId="0" fillId="2" borderId="0" xfId="0" applyFill="1" applyAlignment="1">
      <alignment wrapText="1"/>
    </xf>
    <xf numFmtId="164" fontId="4" fillId="2" borderId="1" xfId="1" applyNumberFormat="1" applyFont="1" applyFill="1" applyBorder="1" applyAlignment="1">
      <alignment horizontal="center" vertical="center" wrapText="1"/>
    </xf>
    <xf numFmtId="164" fontId="4" fillId="2" borderId="2" xfId="1" applyNumberFormat="1" applyFont="1" applyFill="1" applyBorder="1" applyAlignment="1">
      <alignment horizontal="center" vertical="center" wrapText="1"/>
    </xf>
    <xf numFmtId="164" fontId="4" fillId="2" borderId="3" xfId="1" applyNumberFormat="1" applyFont="1" applyFill="1" applyBorder="1" applyAlignment="1">
      <alignment horizontal="center" vertical="center" wrapText="1"/>
    </xf>
    <xf numFmtId="164" fontId="4" fillId="2" borderId="4" xfId="1" applyNumberFormat="1" applyFont="1" applyFill="1" applyBorder="1" applyAlignment="1">
      <alignment horizontal="center" vertical="center" wrapText="1"/>
    </xf>
    <xf numFmtId="0" fontId="8" fillId="2" borderId="0" xfId="2" applyFill="1"/>
    <xf numFmtId="164" fontId="2" fillId="2" borderId="12" xfId="1" applyNumberFormat="1" applyFont="1" applyFill="1" applyBorder="1"/>
    <xf numFmtId="164" fontId="0" fillId="2" borderId="0" xfId="0" applyNumberFormat="1" applyFill="1"/>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tabSelected="1" workbookViewId="0"/>
  </sheetViews>
  <sheetFormatPr baseColWidth="10" defaultRowHeight="15" x14ac:dyDescent="0.25"/>
  <cols>
    <col min="1" max="1" width="24" style="2" customWidth="1"/>
    <col min="2" max="2" width="59.7109375" style="2" customWidth="1"/>
    <col min="3" max="16384" width="11.42578125" style="2"/>
  </cols>
  <sheetData>
    <row r="1" spans="1:2" x14ac:dyDescent="0.25">
      <c r="A1" s="1" t="s">
        <v>70</v>
      </c>
    </row>
    <row r="2" spans="1:2" x14ac:dyDescent="0.25">
      <c r="A2" s="1"/>
    </row>
    <row r="3" spans="1:2" x14ac:dyDescent="0.25">
      <c r="A3" s="42" t="s">
        <v>71</v>
      </c>
    </row>
    <row r="4" spans="1:2" x14ac:dyDescent="0.25">
      <c r="A4" s="1"/>
    </row>
    <row r="6" spans="1:2" x14ac:dyDescent="0.25">
      <c r="A6" s="42" t="s">
        <v>98</v>
      </c>
    </row>
    <row r="7" spans="1:2" x14ac:dyDescent="0.25">
      <c r="B7" s="42" t="s">
        <v>81</v>
      </c>
    </row>
    <row r="8" spans="1:2" x14ac:dyDescent="0.25">
      <c r="B8" s="42" t="s">
        <v>82</v>
      </c>
    </row>
    <row r="9" spans="1:2" x14ac:dyDescent="0.25">
      <c r="B9" s="42" t="s">
        <v>83</v>
      </c>
    </row>
    <row r="11" spans="1:2" x14ac:dyDescent="0.25">
      <c r="A11" s="42" t="s">
        <v>99</v>
      </c>
    </row>
    <row r="12" spans="1:2" x14ac:dyDescent="0.25">
      <c r="B12" s="42" t="s">
        <v>85</v>
      </c>
    </row>
    <row r="13" spans="1:2" x14ac:dyDescent="0.25">
      <c r="B13" s="42" t="s">
        <v>86</v>
      </c>
    </row>
    <row r="14" spans="1:2" x14ac:dyDescent="0.25">
      <c r="B14" s="42" t="s">
        <v>88</v>
      </c>
    </row>
    <row r="16" spans="1:2" x14ac:dyDescent="0.25">
      <c r="A16" s="42" t="s">
        <v>73</v>
      </c>
    </row>
    <row r="17" spans="1:2" x14ac:dyDescent="0.25">
      <c r="B17" s="42" t="s">
        <v>25</v>
      </c>
    </row>
    <row r="18" spans="1:2" x14ac:dyDescent="0.25">
      <c r="B18" s="42" t="s">
        <v>26</v>
      </c>
    </row>
    <row r="19" spans="1:2" x14ac:dyDescent="0.25">
      <c r="B19" s="42" t="s">
        <v>27</v>
      </c>
    </row>
    <row r="21" spans="1:2" x14ac:dyDescent="0.25">
      <c r="A21" s="42" t="s">
        <v>74</v>
      </c>
    </row>
    <row r="22" spans="1:2" x14ac:dyDescent="0.25">
      <c r="B22" s="42" t="s">
        <v>35</v>
      </c>
    </row>
    <row r="23" spans="1:2" x14ac:dyDescent="0.25">
      <c r="B23" s="42" t="s">
        <v>36</v>
      </c>
    </row>
    <row r="24" spans="1:2" x14ac:dyDescent="0.25">
      <c r="B24" s="42" t="s">
        <v>37</v>
      </c>
    </row>
    <row r="26" spans="1:2" x14ac:dyDescent="0.25">
      <c r="A26" s="42" t="s">
        <v>100</v>
      </c>
    </row>
    <row r="27" spans="1:2" x14ac:dyDescent="0.25">
      <c r="B27" s="42" t="s">
        <v>90</v>
      </c>
    </row>
    <row r="28" spans="1:2" x14ac:dyDescent="0.25">
      <c r="B28" s="42" t="s">
        <v>91</v>
      </c>
    </row>
    <row r="29" spans="1:2" x14ac:dyDescent="0.25">
      <c r="B29" s="42" t="s">
        <v>92</v>
      </c>
    </row>
    <row r="31" spans="1:2" x14ac:dyDescent="0.25">
      <c r="A31" s="42" t="s">
        <v>101</v>
      </c>
    </row>
    <row r="32" spans="1:2" x14ac:dyDescent="0.25">
      <c r="B32" s="42" t="s">
        <v>94</v>
      </c>
    </row>
    <row r="33" spans="1:2" x14ac:dyDescent="0.25">
      <c r="B33" s="42" t="s">
        <v>95</v>
      </c>
    </row>
    <row r="34" spans="1:2" x14ac:dyDescent="0.25">
      <c r="B34" s="42" t="s">
        <v>96</v>
      </c>
    </row>
    <row r="36" spans="1:2" x14ac:dyDescent="0.25">
      <c r="A36" s="42" t="s">
        <v>75</v>
      </c>
    </row>
    <row r="37" spans="1:2" x14ac:dyDescent="0.25">
      <c r="B37" s="42" t="s">
        <v>41</v>
      </c>
    </row>
    <row r="38" spans="1:2" x14ac:dyDescent="0.25">
      <c r="B38" s="42" t="s">
        <v>42</v>
      </c>
    </row>
    <row r="39" spans="1:2" x14ac:dyDescent="0.25">
      <c r="B39" s="42" t="s">
        <v>43</v>
      </c>
    </row>
  </sheetData>
  <hyperlinks>
    <hyperlink ref="A3" location="Princ0!A1" display="Princ0 : Logements et personnes immigrés selon la définition retenue"/>
    <hyperlink ref="A6" location="Princ1!A1" display="Princ1 : Résidences principales par nombre de pièces et âge de la personne de référence du logement"/>
    <hyperlink ref="B7" location="Princ1!A41" display="Maisons par nombre de pièces et âge de la personne de référence du logement"/>
    <hyperlink ref="B8" location="Princ1!A81" display="Appartements par nombre de pièces et âge de la personne de référence"/>
    <hyperlink ref="B9" location="Princ1!A121" display="Autres logements par nombre de pièces et âge de la personne de référence du logement"/>
    <hyperlink ref="A11" location="Princ2!A1" display="Princ2 : Résidences principales par nombre de pièces et statut d'occupation de la personne de référence du logement"/>
    <hyperlink ref="B12" location="Princ2!A41" display="Maisons par nombre de pièces et statut d'occupation de la personne de référence du logement"/>
    <hyperlink ref="B13" location="Princ2!A81" display="Appartements par nombre de pièces et statut d'occupation de la personne de référence du logement"/>
    <hyperlink ref="B14" location="Princ2!A121" display="Autres logements par nombre de pièces et statut d'occupation de la personne de référence du logement"/>
    <hyperlink ref="A16" location="Princ3!A1" display="Princ3 : Résidences principales par nombre de pièces et taille du ménage"/>
    <hyperlink ref="B17" location="Princ3!A41" display="Maisons par nombre de pièces et taille du ménage"/>
    <hyperlink ref="B18" location="Princ3!A81" display="Appartements par nombre de pièces et taille du ménage"/>
    <hyperlink ref="B19" location="Princ3!A121" display="Autres logements par nombre de pièces et taille du ménage"/>
    <hyperlink ref="A21" location="Princ5!A1" display="Princ5 : Résidences principales par nombre de pièces et ancienneté d'emménagement"/>
    <hyperlink ref="B22" location="Princ5!A41" display="Maisons par nombre de pièces et ancienneté d'emménagement"/>
    <hyperlink ref="B23" location="Princ5!A81" display="Appartements par nombre de pièces et ancienneté d'emménagement"/>
    <hyperlink ref="B24" location="Princ5!A121" display="Autres logements par nombre de pièces et ancienneté d'emménagement"/>
    <hyperlink ref="A31" location="Princ22!A1" display="Princ22 : Résidences principales par statut d'occupation et âge de la personne de référence du logement"/>
    <hyperlink ref="B32" location="Princ22!A38" display="Maisons par statut d'occupation et âge de la personne de référence du logement"/>
    <hyperlink ref="B33" location="Princ22!A75" display="Appartements par statut d'occupation et âge de la personne de référence du logement"/>
    <hyperlink ref="B34" location="Princ22!A112" display="Autres logements par statut d'occupation et âge de la personne de référence du logement"/>
    <hyperlink ref="A36" location="Princ27!A1" display="Princ27 : Résidences principales par statut d'occupation et présence d'un ascenseur"/>
    <hyperlink ref="B37" location="Princ27!A38" display="Maisons par statut d'occupation et présence d'un ascenseur"/>
    <hyperlink ref="B38" location="Princ27!A75" display="Appartements par statut d'occupation et présence d'un ascenseur"/>
    <hyperlink ref="B39" location="Princ27!A112" display="Autres logements par statut d'occupation et présence d'un ascenseur"/>
    <hyperlink ref="A26" location="Princ15!A1" display="Princ15 : Résidences principales par superficie et catégorie socioprofessionnelle de la personne de référence du logement"/>
    <hyperlink ref="B27" location="Princ15!A47" display="Maisons par nombre de pièces et catégorie socioprofessionnelle de la personne de référence du logement"/>
    <hyperlink ref="B28" location="Princ15!A93" display="Appartements par nombre de pièces et catégorie socioprofessionnelle de la personne de référence du logement"/>
    <hyperlink ref="B29" location="Princ15!A139" display="Autres logements par nombre de pièces et catégorie socioprofessionnelle de la personne de référence du logement"/>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workbookViewId="0"/>
  </sheetViews>
  <sheetFormatPr baseColWidth="10" defaultRowHeight="15" x14ac:dyDescent="0.25"/>
  <cols>
    <col min="1" max="1" width="20.28515625" style="2" bestFit="1" customWidth="1"/>
    <col min="2" max="2" width="28" style="2" bestFit="1" customWidth="1"/>
    <col min="3" max="3" width="27.85546875" style="2" bestFit="1" customWidth="1"/>
    <col min="4" max="4" width="24.7109375" style="2" bestFit="1" customWidth="1"/>
    <col min="5" max="5" width="28.28515625" style="2" bestFit="1" customWidth="1"/>
    <col min="6" max="6" width="15.28515625" style="2" bestFit="1" customWidth="1"/>
    <col min="7" max="16384" width="11.42578125" style="2"/>
  </cols>
  <sheetData>
    <row r="1" spans="1:6" x14ac:dyDescent="0.25">
      <c r="A1" s="1" t="s">
        <v>68</v>
      </c>
    </row>
    <row r="3" spans="1:6" s="37" customFormat="1" ht="31.5" customHeight="1" x14ac:dyDescent="0.25">
      <c r="B3" s="39" t="s">
        <v>64</v>
      </c>
      <c r="C3" s="40" t="s">
        <v>76</v>
      </c>
      <c r="D3" s="40" t="s">
        <v>77</v>
      </c>
      <c r="E3" s="41" t="s">
        <v>78</v>
      </c>
      <c r="F3" s="38" t="s">
        <v>62</v>
      </c>
    </row>
    <row r="4" spans="1:6" x14ac:dyDescent="0.25">
      <c r="A4" s="29" t="s">
        <v>65</v>
      </c>
      <c r="B4" s="10">
        <v>3922512.01</v>
      </c>
      <c r="C4" s="10">
        <v>3771041.05</v>
      </c>
      <c r="D4" s="10">
        <v>3133466.14</v>
      </c>
      <c r="E4" s="10">
        <v>2469019.6800000002</v>
      </c>
      <c r="F4" s="16">
        <v>28495765.170000002</v>
      </c>
    </row>
    <row r="5" spans="1:6" x14ac:dyDescent="0.25">
      <c r="A5" s="30" t="s">
        <v>66</v>
      </c>
      <c r="B5" s="4">
        <v>10990153.949999999</v>
      </c>
      <c r="C5" s="4">
        <v>10497111.67</v>
      </c>
      <c r="D5" s="4">
        <v>8459199.9900000002</v>
      </c>
      <c r="E5" s="4">
        <v>6290187.8099999996</v>
      </c>
      <c r="F5" s="17">
        <v>63010449.329999998</v>
      </c>
    </row>
    <row r="6" spans="1:6" x14ac:dyDescent="0.25">
      <c r="A6" s="31" t="s">
        <v>67</v>
      </c>
      <c r="B6" s="36">
        <v>5900330.4699999997</v>
      </c>
      <c r="C6" s="36">
        <v>5723547.3200000003</v>
      </c>
      <c r="D6" s="36">
        <v>5033487.99</v>
      </c>
      <c r="E6" s="36">
        <v>4328314.53</v>
      </c>
      <c r="F6" s="43">
        <v>5900330.4699999997</v>
      </c>
    </row>
    <row r="7" spans="1:6" x14ac:dyDescent="0.25">
      <c r="A7" s="34" t="s">
        <v>69</v>
      </c>
    </row>
    <row r="8" spans="1:6" x14ac:dyDescent="0.25">
      <c r="A8" s="34" t="str">
        <f>IF(1&lt;2,"Lecture : en 2016, "&amp;ROUND(D4,0)&amp;"  logements ont pour personne de référence un individu immigré. Ces logements comptent "&amp;ROUND(D5,0)&amp;" personnes dont "&amp;ROUND(D6,0)&amp;" personnes immigrées.","")</f>
        <v>Lecture : en 2016, 3133466  logements ont pour personne de référence un individu immigré. Ces logements comptent 8459200 personnes dont 5033488 personnes immigrées.</v>
      </c>
    </row>
    <row r="9" spans="1:6" x14ac:dyDescent="0.25">
      <c r="A9" s="35" t="s">
        <v>104</v>
      </c>
    </row>
    <row r="11" spans="1:6" x14ac:dyDescent="0.25">
      <c r="A11" s="34" t="s">
        <v>72</v>
      </c>
    </row>
  </sheetData>
  <pageMargins left="0.7" right="0.7" top="0.75" bottom="0.75" header="0.3" footer="0.3"/>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8"/>
  <sheetViews>
    <sheetView workbookViewId="0"/>
  </sheetViews>
  <sheetFormatPr baseColWidth="10" defaultRowHeight="15" x14ac:dyDescent="0.25"/>
  <cols>
    <col min="1" max="1" width="14.85546875" style="2" bestFit="1" customWidth="1"/>
    <col min="2" max="2" width="15" style="2" bestFit="1" customWidth="1"/>
    <col min="3" max="3" width="11.85546875" style="2" bestFit="1" customWidth="1"/>
    <col min="4" max="8" width="12.85546875" style="2" bestFit="1" customWidth="1"/>
    <col min="9" max="9" width="17.28515625" style="2" customWidth="1"/>
    <col min="10" max="16384" width="11.42578125" style="2"/>
  </cols>
  <sheetData>
    <row r="1" spans="1:9" x14ac:dyDescent="0.25">
      <c r="A1" s="1" t="s">
        <v>97</v>
      </c>
    </row>
    <row r="2" spans="1:9" x14ac:dyDescent="0.25">
      <c r="A2" s="3" t="s">
        <v>59</v>
      </c>
    </row>
    <row r="3" spans="1:9" x14ac:dyDescent="0.25">
      <c r="B3" s="5" t="s">
        <v>12</v>
      </c>
      <c r="C3" s="6" t="s">
        <v>6</v>
      </c>
      <c r="D3" s="6" t="s">
        <v>7</v>
      </c>
      <c r="E3" s="6" t="s">
        <v>8</v>
      </c>
      <c r="F3" s="6" t="s">
        <v>9</v>
      </c>
      <c r="G3" s="6" t="s">
        <v>10</v>
      </c>
      <c r="H3" s="7" t="s">
        <v>11</v>
      </c>
      <c r="I3" s="8" t="s">
        <v>61</v>
      </c>
    </row>
    <row r="4" spans="1:9" x14ac:dyDescent="0.25">
      <c r="A4" s="14" t="s">
        <v>0</v>
      </c>
      <c r="B4" s="9">
        <v>11190.64</v>
      </c>
      <c r="C4" s="10">
        <v>49306.2</v>
      </c>
      <c r="D4" s="10">
        <v>121411.51</v>
      </c>
      <c r="E4" s="10">
        <v>70934.320000000007</v>
      </c>
      <c r="F4" s="10">
        <v>35398.910000000003</v>
      </c>
      <c r="G4" s="10">
        <v>32033.89</v>
      </c>
      <c r="H4" s="11">
        <v>9105.0300000000007</v>
      </c>
      <c r="I4" s="16">
        <f>SUM(B4:H4)</f>
        <v>329380.5</v>
      </c>
    </row>
    <row r="5" spans="1:9" x14ac:dyDescent="0.25">
      <c r="A5" s="15" t="s">
        <v>1</v>
      </c>
      <c r="B5" s="12">
        <v>3710.7</v>
      </c>
      <c r="C5" s="4">
        <v>24087.86</v>
      </c>
      <c r="D5" s="4">
        <v>177493.06</v>
      </c>
      <c r="E5" s="4">
        <v>139990.87</v>
      </c>
      <c r="F5" s="4">
        <v>71081.8</v>
      </c>
      <c r="G5" s="4">
        <v>65856.710000000006</v>
      </c>
      <c r="H5" s="13">
        <v>24957.14</v>
      </c>
      <c r="I5" s="17">
        <f t="shared" ref="I5:I10" si="0">SUM(B5:H5)</f>
        <v>507178.14</v>
      </c>
    </row>
    <row r="6" spans="1:9" x14ac:dyDescent="0.25">
      <c r="A6" s="15" t="s">
        <v>2</v>
      </c>
      <c r="B6" s="12">
        <v>2203.39</v>
      </c>
      <c r="C6" s="4">
        <v>14488.47</v>
      </c>
      <c r="D6" s="4">
        <v>222226.57</v>
      </c>
      <c r="E6" s="4">
        <v>255752.64</v>
      </c>
      <c r="F6" s="4">
        <v>126577</v>
      </c>
      <c r="G6" s="4">
        <v>114907.91</v>
      </c>
      <c r="H6" s="13">
        <v>49802.879999999997</v>
      </c>
      <c r="I6" s="17">
        <f t="shared" si="0"/>
        <v>785958.8600000001</v>
      </c>
    </row>
    <row r="7" spans="1:9" x14ac:dyDescent="0.25">
      <c r="A7" s="15" t="s">
        <v>3</v>
      </c>
      <c r="B7" s="12">
        <v>1295.25</v>
      </c>
      <c r="C7" s="4">
        <v>6328.71</v>
      </c>
      <c r="D7" s="4">
        <v>147016.51999999999</v>
      </c>
      <c r="E7" s="4">
        <v>284717.69</v>
      </c>
      <c r="F7" s="4">
        <v>149038.45000000001</v>
      </c>
      <c r="G7" s="4">
        <v>127074.13</v>
      </c>
      <c r="H7" s="13">
        <v>49150.41</v>
      </c>
      <c r="I7" s="17">
        <f t="shared" si="0"/>
        <v>764621.16</v>
      </c>
    </row>
    <row r="8" spans="1:9" x14ac:dyDescent="0.25">
      <c r="A8" s="15" t="s">
        <v>4</v>
      </c>
      <c r="B8" s="12">
        <v>602.69000000000005</v>
      </c>
      <c r="C8" s="4">
        <v>2401.3200000000002</v>
      </c>
      <c r="D8" s="4">
        <v>59429.42</v>
      </c>
      <c r="E8" s="4">
        <v>168942.22</v>
      </c>
      <c r="F8" s="4">
        <v>97330.1</v>
      </c>
      <c r="G8" s="4">
        <v>83027.929999999993</v>
      </c>
      <c r="H8" s="13">
        <v>28218</v>
      </c>
      <c r="I8" s="17">
        <f t="shared" si="0"/>
        <v>439951.68</v>
      </c>
    </row>
    <row r="9" spans="1:9" x14ac:dyDescent="0.25">
      <c r="A9" s="15" t="s">
        <v>5</v>
      </c>
      <c r="B9" s="12">
        <v>332.19</v>
      </c>
      <c r="C9" s="4">
        <v>1441.8</v>
      </c>
      <c r="D9" s="4">
        <v>30789.24</v>
      </c>
      <c r="E9" s="4">
        <v>119176.5</v>
      </c>
      <c r="F9" s="4">
        <v>74482.14</v>
      </c>
      <c r="G9" s="4">
        <v>60763.06</v>
      </c>
      <c r="H9" s="13">
        <v>17334.7</v>
      </c>
      <c r="I9" s="17">
        <f t="shared" si="0"/>
        <v>304319.63</v>
      </c>
    </row>
    <row r="10" spans="1:9" x14ac:dyDescent="0.25">
      <c r="A10" s="18" t="s">
        <v>62</v>
      </c>
      <c r="B10" s="19">
        <f>SUM(B4:B9)</f>
        <v>19334.859999999997</v>
      </c>
      <c r="C10" s="20">
        <f t="shared" ref="C10" si="1">SUM(C4:C9)</f>
        <v>98054.360000000015</v>
      </c>
      <c r="D10" s="20">
        <f t="shared" ref="D10" si="2">SUM(D4:D9)</f>
        <v>758366.32000000007</v>
      </c>
      <c r="E10" s="20">
        <f t="shared" ref="E10" si="3">SUM(E4:E9)</f>
        <v>1039514.24</v>
      </c>
      <c r="F10" s="20">
        <f t="shared" ref="F10" si="4">SUM(F4:F9)</f>
        <v>553908.4</v>
      </c>
      <c r="G10" s="20">
        <f t="shared" ref="G10" si="5">SUM(G4:G9)</f>
        <v>483663.63</v>
      </c>
      <c r="H10" s="21">
        <f t="shared" ref="H10" si="6">SUM(H4:H9)</f>
        <v>178568.16</v>
      </c>
      <c r="I10" s="22">
        <f t="shared" si="0"/>
        <v>3131409.97</v>
      </c>
    </row>
    <row r="11" spans="1:9" x14ac:dyDescent="0.25">
      <c r="A11" s="34" t="s">
        <v>79</v>
      </c>
      <c r="B11" s="33"/>
      <c r="C11" s="33"/>
      <c r="D11" s="33"/>
      <c r="E11" s="33"/>
      <c r="F11" s="33"/>
      <c r="G11" s="33"/>
      <c r="H11" s="33"/>
      <c r="I11" s="33"/>
    </row>
    <row r="12" spans="1:9" x14ac:dyDescent="0.25">
      <c r="A12" s="34" t="s">
        <v>69</v>
      </c>
      <c r="B12" s="33"/>
      <c r="C12" s="33"/>
      <c r="D12" s="33"/>
      <c r="E12" s="33"/>
      <c r="F12" s="33"/>
      <c r="G12" s="33"/>
      <c r="H12" s="33"/>
      <c r="I12" s="33"/>
    </row>
    <row r="13" spans="1:9" x14ac:dyDescent="0.25">
      <c r="A13" s="35" t="s">
        <v>102</v>
      </c>
      <c r="B13" s="33"/>
      <c r="C13" s="33"/>
      <c r="D13" s="33"/>
      <c r="E13" s="33"/>
      <c r="F13" s="33"/>
      <c r="G13" s="33"/>
      <c r="H13" s="33"/>
      <c r="I13" s="33"/>
    </row>
    <row r="15" spans="1:9" x14ac:dyDescent="0.25">
      <c r="A15" s="3" t="s">
        <v>60</v>
      </c>
    </row>
    <row r="16" spans="1:9" x14ac:dyDescent="0.25">
      <c r="B16" s="5" t="s">
        <v>12</v>
      </c>
      <c r="C16" s="6" t="s">
        <v>6</v>
      </c>
      <c r="D16" s="6" t="s">
        <v>7</v>
      </c>
      <c r="E16" s="6" t="s">
        <v>8</v>
      </c>
      <c r="F16" s="6" t="s">
        <v>9</v>
      </c>
      <c r="G16" s="6" t="s">
        <v>10</v>
      </c>
      <c r="H16" s="7" t="s">
        <v>11</v>
      </c>
      <c r="I16" s="8" t="s">
        <v>61</v>
      </c>
    </row>
    <row r="17" spans="1:9" x14ac:dyDescent="0.25">
      <c r="A17" s="14" t="s">
        <v>0</v>
      </c>
      <c r="B17" s="9">
        <v>138571.82</v>
      </c>
      <c r="C17" s="10">
        <v>321579.07</v>
      </c>
      <c r="D17" s="10">
        <v>360657.03</v>
      </c>
      <c r="E17" s="10">
        <v>198613.6</v>
      </c>
      <c r="F17" s="10">
        <v>113614.33</v>
      </c>
      <c r="G17" s="10">
        <v>99667.5</v>
      </c>
      <c r="H17" s="11">
        <v>77931.990000000005</v>
      </c>
      <c r="I17" s="16">
        <f>SUM(B17:H17)</f>
        <v>1310635.3400000001</v>
      </c>
    </row>
    <row r="18" spans="1:9" x14ac:dyDescent="0.25">
      <c r="A18" s="15" t="s">
        <v>1</v>
      </c>
      <c r="B18" s="12">
        <v>58415.99</v>
      </c>
      <c r="C18" s="4">
        <v>325414.99</v>
      </c>
      <c r="D18" s="4">
        <v>1029823.39</v>
      </c>
      <c r="E18" s="4">
        <v>630859.84</v>
      </c>
      <c r="F18" s="4">
        <v>415914.15</v>
      </c>
      <c r="G18" s="4">
        <v>415739.81</v>
      </c>
      <c r="H18" s="13">
        <v>250882.23</v>
      </c>
      <c r="I18" s="17">
        <f t="shared" ref="I18:I23" si="7">SUM(B18:H18)</f>
        <v>3127050.4</v>
      </c>
    </row>
    <row r="19" spans="1:9" x14ac:dyDescent="0.25">
      <c r="A19" s="15" t="s">
        <v>2</v>
      </c>
      <c r="B19" s="12">
        <v>32390.73</v>
      </c>
      <c r="C19" s="4">
        <v>213228.42</v>
      </c>
      <c r="D19" s="4">
        <v>1342764.99</v>
      </c>
      <c r="E19" s="4">
        <v>1275076.04</v>
      </c>
      <c r="F19" s="4">
        <v>836852.54</v>
      </c>
      <c r="G19" s="4">
        <v>926461.38</v>
      </c>
      <c r="H19" s="13">
        <v>608984.43000000005</v>
      </c>
      <c r="I19" s="17">
        <f t="shared" si="7"/>
        <v>5235758.53</v>
      </c>
    </row>
    <row r="20" spans="1:9" x14ac:dyDescent="0.25">
      <c r="A20" s="15" t="s">
        <v>3</v>
      </c>
      <c r="B20" s="12">
        <v>19112.8</v>
      </c>
      <c r="C20" s="4">
        <v>108358.59</v>
      </c>
      <c r="D20" s="4">
        <v>1233547.3400000001</v>
      </c>
      <c r="E20" s="4">
        <v>1817488.21</v>
      </c>
      <c r="F20" s="4">
        <v>1166997.6599999999</v>
      </c>
      <c r="G20" s="4">
        <v>1298442.56</v>
      </c>
      <c r="H20" s="13">
        <v>726029.58</v>
      </c>
      <c r="I20" s="17">
        <f t="shared" si="7"/>
        <v>6369976.7400000002</v>
      </c>
    </row>
    <row r="21" spans="1:9" x14ac:dyDescent="0.25">
      <c r="A21" s="15" t="s">
        <v>4</v>
      </c>
      <c r="B21" s="12">
        <v>9218.91</v>
      </c>
      <c r="C21" s="4">
        <v>44704.26</v>
      </c>
      <c r="D21" s="4">
        <v>821088.01</v>
      </c>
      <c r="E21" s="4">
        <v>1607183.82</v>
      </c>
      <c r="F21" s="4">
        <v>1034046.92</v>
      </c>
      <c r="G21" s="4">
        <v>1071836.6399999999</v>
      </c>
      <c r="H21" s="13">
        <v>475268.59</v>
      </c>
      <c r="I21" s="17">
        <f t="shared" si="7"/>
        <v>5063347.1499999994</v>
      </c>
    </row>
    <row r="22" spans="1:9" x14ac:dyDescent="0.25">
      <c r="A22" s="15" t="s">
        <v>5</v>
      </c>
      <c r="B22" s="12">
        <v>5613.87</v>
      </c>
      <c r="C22" s="4">
        <v>25262.29</v>
      </c>
      <c r="D22" s="4">
        <v>567857.52</v>
      </c>
      <c r="E22" s="4">
        <v>1517947.17</v>
      </c>
      <c r="F22" s="4">
        <v>934960.06</v>
      </c>
      <c r="G22" s="4">
        <v>866942.3</v>
      </c>
      <c r="H22" s="13">
        <v>340032.63</v>
      </c>
      <c r="I22" s="17">
        <f t="shared" si="7"/>
        <v>4258615.84</v>
      </c>
    </row>
    <row r="23" spans="1:9" x14ac:dyDescent="0.25">
      <c r="A23" s="18" t="s">
        <v>62</v>
      </c>
      <c r="B23" s="19">
        <f>SUM(B17:B22)</f>
        <v>263324.12</v>
      </c>
      <c r="C23" s="20">
        <f t="shared" ref="C23:H23" si="8">SUM(C17:C22)</f>
        <v>1038547.6200000001</v>
      </c>
      <c r="D23" s="20">
        <f t="shared" si="8"/>
        <v>5355738.2799999993</v>
      </c>
      <c r="E23" s="20">
        <f t="shared" si="8"/>
        <v>7047168.6799999997</v>
      </c>
      <c r="F23" s="20">
        <f t="shared" si="8"/>
        <v>4502385.66</v>
      </c>
      <c r="G23" s="20">
        <f t="shared" si="8"/>
        <v>4679090.1899999995</v>
      </c>
      <c r="H23" s="21">
        <f t="shared" si="8"/>
        <v>2479129.4499999997</v>
      </c>
      <c r="I23" s="22">
        <f t="shared" si="7"/>
        <v>25365383.999999996</v>
      </c>
    </row>
    <row r="24" spans="1:9" x14ac:dyDescent="0.25">
      <c r="A24" s="34" t="s">
        <v>80</v>
      </c>
      <c r="B24" s="33"/>
      <c r="C24" s="33"/>
      <c r="D24" s="33"/>
      <c r="E24" s="33"/>
      <c r="F24" s="33"/>
      <c r="G24" s="33"/>
      <c r="H24" s="33"/>
      <c r="I24" s="33"/>
    </row>
    <row r="25" spans="1:9" x14ac:dyDescent="0.25">
      <c r="A25" s="34" t="s">
        <v>69</v>
      </c>
      <c r="B25" s="33"/>
      <c r="C25" s="33"/>
      <c r="D25" s="33"/>
      <c r="E25" s="33"/>
      <c r="F25" s="33"/>
      <c r="G25" s="33"/>
      <c r="H25" s="33"/>
      <c r="I25" s="33"/>
    </row>
    <row r="26" spans="1:9" x14ac:dyDescent="0.25">
      <c r="A26" s="35" t="s">
        <v>102</v>
      </c>
      <c r="B26" s="33"/>
      <c r="C26" s="33"/>
      <c r="D26" s="33"/>
      <c r="E26" s="33"/>
      <c r="F26" s="33"/>
      <c r="G26" s="33"/>
      <c r="H26" s="33"/>
      <c r="I26" s="33"/>
    </row>
    <row r="28" spans="1:9" x14ac:dyDescent="0.25">
      <c r="A28" s="3" t="s">
        <v>63</v>
      </c>
    </row>
    <row r="29" spans="1:9" x14ac:dyDescent="0.25">
      <c r="B29" s="5" t="s">
        <v>12</v>
      </c>
      <c r="C29" s="6" t="s">
        <v>6</v>
      </c>
      <c r="D29" s="6" t="s">
        <v>7</v>
      </c>
      <c r="E29" s="6" t="s">
        <v>8</v>
      </c>
      <c r="F29" s="6" t="s">
        <v>9</v>
      </c>
      <c r="G29" s="6" t="s">
        <v>10</v>
      </c>
      <c r="H29" s="7" t="s">
        <v>11</v>
      </c>
      <c r="I29" s="8" t="s">
        <v>61</v>
      </c>
    </row>
    <row r="30" spans="1:9" x14ac:dyDescent="0.25">
      <c r="A30" s="14" t="s">
        <v>0</v>
      </c>
      <c r="B30" s="9">
        <v>142.33000000000001</v>
      </c>
      <c r="C30" s="10">
        <v>608.84</v>
      </c>
      <c r="D30" s="10">
        <v>2032.53</v>
      </c>
      <c r="E30" s="10">
        <v>1900.9</v>
      </c>
      <c r="F30" s="10">
        <v>1171.18</v>
      </c>
      <c r="G30" s="10">
        <v>954.62</v>
      </c>
      <c r="H30" s="11">
        <v>341.03</v>
      </c>
      <c r="I30" s="16">
        <f t="shared" ref="I30" si="9">I4+I17</f>
        <v>1640015.84</v>
      </c>
    </row>
    <row r="31" spans="1:9" x14ac:dyDescent="0.25">
      <c r="A31" s="15" t="s">
        <v>1</v>
      </c>
      <c r="B31" s="12">
        <v>76.87</v>
      </c>
      <c r="C31" s="4">
        <v>742.16</v>
      </c>
      <c r="D31" s="4">
        <v>6238.3</v>
      </c>
      <c r="E31" s="4">
        <v>8031.45</v>
      </c>
      <c r="F31" s="4">
        <v>5716.39</v>
      </c>
      <c r="G31" s="4">
        <v>6845.58</v>
      </c>
      <c r="H31" s="13">
        <v>3537.45</v>
      </c>
      <c r="I31" s="17">
        <f t="shared" ref="C31:I36" si="10">I5+I18</f>
        <v>3634228.54</v>
      </c>
    </row>
    <row r="32" spans="1:9" x14ac:dyDescent="0.25">
      <c r="A32" s="15" t="s">
        <v>2</v>
      </c>
      <c r="B32" s="12">
        <v>144.57</v>
      </c>
      <c r="C32" s="4">
        <v>989.03</v>
      </c>
      <c r="D32" s="4">
        <v>19312.61</v>
      </c>
      <c r="E32" s="4">
        <v>33238.339999999997</v>
      </c>
      <c r="F32" s="4">
        <v>24222.65</v>
      </c>
      <c r="G32" s="4">
        <v>30059.37</v>
      </c>
      <c r="H32" s="13">
        <v>15865.45</v>
      </c>
      <c r="I32" s="17">
        <f t="shared" si="10"/>
        <v>6021717.3900000006</v>
      </c>
    </row>
    <row r="33" spans="1:9" x14ac:dyDescent="0.25">
      <c r="A33" s="15" t="s">
        <v>3</v>
      </c>
      <c r="B33" s="12">
        <v>183.57</v>
      </c>
      <c r="C33" s="4">
        <v>898.1</v>
      </c>
      <c r="D33" s="4">
        <v>40498.410000000003</v>
      </c>
      <c r="E33" s="4">
        <v>96774.49</v>
      </c>
      <c r="F33" s="4">
        <v>63246.35</v>
      </c>
      <c r="G33" s="4">
        <v>64726.49</v>
      </c>
      <c r="H33" s="13">
        <v>27785.52</v>
      </c>
      <c r="I33" s="17">
        <f t="shared" si="10"/>
        <v>7134597.9000000004</v>
      </c>
    </row>
    <row r="34" spans="1:9" x14ac:dyDescent="0.25">
      <c r="A34" s="15" t="s">
        <v>4</v>
      </c>
      <c r="B34" s="12">
        <v>169.67</v>
      </c>
      <c r="C34" s="4">
        <v>721.91</v>
      </c>
      <c r="D34" s="4">
        <v>32952.160000000003</v>
      </c>
      <c r="E34" s="4">
        <v>104342.98</v>
      </c>
      <c r="F34" s="4">
        <v>67177.95</v>
      </c>
      <c r="G34" s="4">
        <v>61181.27</v>
      </c>
      <c r="H34" s="13">
        <v>21289.26</v>
      </c>
      <c r="I34" s="17">
        <f t="shared" si="10"/>
        <v>5503298.8299999991</v>
      </c>
    </row>
    <row r="35" spans="1:9" x14ac:dyDescent="0.25">
      <c r="A35" s="15" t="s">
        <v>5</v>
      </c>
      <c r="B35" s="12">
        <v>131.12</v>
      </c>
      <c r="C35" s="4">
        <v>698.21</v>
      </c>
      <c r="D35" s="4">
        <v>24373.82</v>
      </c>
      <c r="E35" s="4">
        <v>103780.61</v>
      </c>
      <c r="F35" s="4">
        <v>67140.73</v>
      </c>
      <c r="G35" s="4">
        <v>55785.68</v>
      </c>
      <c r="H35" s="13">
        <v>15723.3</v>
      </c>
      <c r="I35" s="17">
        <f t="shared" si="10"/>
        <v>4562935.47</v>
      </c>
    </row>
    <row r="36" spans="1:9" x14ac:dyDescent="0.25">
      <c r="A36" s="18" t="s">
        <v>62</v>
      </c>
      <c r="B36" s="19">
        <f t="shared" ref="B36" si="11">B10+B23</f>
        <v>282658.98</v>
      </c>
      <c r="C36" s="20">
        <f t="shared" si="10"/>
        <v>1136601.9800000002</v>
      </c>
      <c r="D36" s="20">
        <f t="shared" si="10"/>
        <v>6114104.5999999996</v>
      </c>
      <c r="E36" s="20">
        <f t="shared" si="10"/>
        <v>8086682.9199999999</v>
      </c>
      <c r="F36" s="20">
        <f t="shared" si="10"/>
        <v>5056294.0600000005</v>
      </c>
      <c r="G36" s="20">
        <f t="shared" si="10"/>
        <v>5162753.8199999994</v>
      </c>
      <c r="H36" s="21">
        <f t="shared" si="10"/>
        <v>2657697.61</v>
      </c>
      <c r="I36" s="22">
        <f t="shared" si="10"/>
        <v>28496793.969999995</v>
      </c>
    </row>
    <row r="37" spans="1:9" x14ac:dyDescent="0.25">
      <c r="A37" s="34" t="s">
        <v>69</v>
      </c>
      <c r="B37" s="33"/>
      <c r="C37" s="33"/>
      <c r="D37" s="33"/>
      <c r="E37" s="33"/>
      <c r="F37" s="33"/>
      <c r="G37" s="33"/>
      <c r="H37" s="33"/>
      <c r="I37" s="33"/>
    </row>
    <row r="38" spans="1:9" x14ac:dyDescent="0.25">
      <c r="A38" s="35" t="s">
        <v>102</v>
      </c>
      <c r="B38" s="33"/>
      <c r="C38" s="33"/>
      <c r="D38" s="33"/>
      <c r="E38" s="33"/>
      <c r="F38" s="33"/>
      <c r="G38" s="33"/>
      <c r="H38" s="33"/>
      <c r="I38" s="33"/>
    </row>
    <row r="41" spans="1:9" x14ac:dyDescent="0.25">
      <c r="A41" s="1" t="s">
        <v>81</v>
      </c>
    </row>
    <row r="42" spans="1:9" x14ac:dyDescent="0.25">
      <c r="A42" s="3" t="s">
        <v>59</v>
      </c>
    </row>
    <row r="43" spans="1:9" x14ac:dyDescent="0.25">
      <c r="B43" s="5" t="s">
        <v>12</v>
      </c>
      <c r="C43" s="6" t="s">
        <v>6</v>
      </c>
      <c r="D43" s="6" t="s">
        <v>7</v>
      </c>
      <c r="E43" s="6" t="s">
        <v>8</v>
      </c>
      <c r="F43" s="6" t="s">
        <v>9</v>
      </c>
      <c r="G43" s="6" t="s">
        <v>10</v>
      </c>
      <c r="H43" s="7" t="s">
        <v>11</v>
      </c>
      <c r="I43" s="8" t="s">
        <v>61</v>
      </c>
    </row>
    <row r="44" spans="1:9" x14ac:dyDescent="0.25">
      <c r="A44" s="14" t="s">
        <v>0</v>
      </c>
      <c r="B44" s="9">
        <v>144.65</v>
      </c>
      <c r="C44" s="10">
        <v>604.53</v>
      </c>
      <c r="D44" s="10">
        <v>2077.42</v>
      </c>
      <c r="E44" s="10">
        <v>1745.65</v>
      </c>
      <c r="F44" s="10">
        <v>1142.1600000000001</v>
      </c>
      <c r="G44" s="10">
        <v>969.2</v>
      </c>
      <c r="H44" s="11">
        <v>339.97</v>
      </c>
      <c r="I44" s="16">
        <f>SUM(B44:H44)</f>
        <v>7023.58</v>
      </c>
    </row>
    <row r="45" spans="1:9" x14ac:dyDescent="0.25">
      <c r="A45" s="15" t="s">
        <v>1</v>
      </c>
      <c r="B45" s="12">
        <v>88.02</v>
      </c>
      <c r="C45" s="4">
        <v>758.82</v>
      </c>
      <c r="D45" s="4">
        <v>6436.95</v>
      </c>
      <c r="E45" s="4">
        <v>7595.83</v>
      </c>
      <c r="F45" s="4">
        <v>5509.08</v>
      </c>
      <c r="G45" s="4">
        <v>7054.6</v>
      </c>
      <c r="H45" s="13">
        <v>3654.04</v>
      </c>
      <c r="I45" s="17">
        <f t="shared" ref="I45:I50" si="12">SUM(B45:H45)</f>
        <v>31097.339999999997</v>
      </c>
    </row>
    <row r="46" spans="1:9" x14ac:dyDescent="0.25">
      <c r="A46" s="15" t="s">
        <v>2</v>
      </c>
      <c r="B46" s="12">
        <v>158.69</v>
      </c>
      <c r="C46" s="4">
        <v>1266.44</v>
      </c>
      <c r="D46" s="4">
        <v>20530.25</v>
      </c>
      <c r="E46" s="4">
        <v>30335.25</v>
      </c>
      <c r="F46" s="4">
        <v>22856.16</v>
      </c>
      <c r="G46" s="4">
        <v>32350.62</v>
      </c>
      <c r="H46" s="13">
        <v>16205.32</v>
      </c>
      <c r="I46" s="17">
        <f t="shared" si="12"/>
        <v>123702.73000000001</v>
      </c>
    </row>
    <row r="47" spans="1:9" x14ac:dyDescent="0.25">
      <c r="A47" s="15" t="s">
        <v>3</v>
      </c>
      <c r="B47" s="12">
        <v>222.15</v>
      </c>
      <c r="C47" s="4">
        <v>1315.85</v>
      </c>
      <c r="D47" s="4">
        <v>43930.32</v>
      </c>
      <c r="E47" s="4">
        <v>89030.1</v>
      </c>
      <c r="F47" s="4">
        <v>58974.21</v>
      </c>
      <c r="G47" s="4">
        <v>70159.100000000006</v>
      </c>
      <c r="H47" s="13">
        <v>28256.68</v>
      </c>
      <c r="I47" s="17">
        <f t="shared" si="12"/>
        <v>291888.40999999997</v>
      </c>
    </row>
    <row r="48" spans="1:9" x14ac:dyDescent="0.25">
      <c r="A48" s="15" t="s">
        <v>4</v>
      </c>
      <c r="B48" s="12">
        <v>231.87</v>
      </c>
      <c r="C48" s="4">
        <v>975.68</v>
      </c>
      <c r="D48" s="4">
        <v>36078.17</v>
      </c>
      <c r="E48" s="4">
        <v>96907.32</v>
      </c>
      <c r="F48" s="4">
        <v>62736.3</v>
      </c>
      <c r="G48" s="4">
        <v>66679.53</v>
      </c>
      <c r="H48" s="13">
        <v>21432.97</v>
      </c>
      <c r="I48" s="17">
        <f t="shared" si="12"/>
        <v>285041.83999999997</v>
      </c>
    </row>
    <row r="49" spans="1:9" x14ac:dyDescent="0.25">
      <c r="A49" s="15" t="s">
        <v>5</v>
      </c>
      <c r="B49" s="12">
        <v>214.85</v>
      </c>
      <c r="C49" s="4">
        <v>842.62</v>
      </c>
      <c r="D49" s="4">
        <v>26992.46</v>
      </c>
      <c r="E49" s="4">
        <v>96244.91</v>
      </c>
      <c r="F49" s="4">
        <v>62000.47</v>
      </c>
      <c r="G49" s="4">
        <v>60630.14</v>
      </c>
      <c r="H49" s="13">
        <v>16391.169999999998</v>
      </c>
      <c r="I49" s="17">
        <f t="shared" si="12"/>
        <v>263316.62</v>
      </c>
    </row>
    <row r="50" spans="1:9" x14ac:dyDescent="0.25">
      <c r="A50" s="18" t="s">
        <v>62</v>
      </c>
      <c r="B50" s="19">
        <f>SUM(B44:B49)</f>
        <v>1060.23</v>
      </c>
      <c r="C50" s="20">
        <f t="shared" ref="C50" si="13">SUM(C44:C49)</f>
        <v>5763.94</v>
      </c>
      <c r="D50" s="20">
        <f t="shared" ref="D50" si="14">SUM(D44:D49)</f>
        <v>136045.57</v>
      </c>
      <c r="E50" s="20">
        <f t="shared" ref="E50" si="15">SUM(E44:E49)</f>
        <v>321859.06000000006</v>
      </c>
      <c r="F50" s="20">
        <f t="shared" ref="F50" si="16">SUM(F44:F49)</f>
        <v>213218.38</v>
      </c>
      <c r="G50" s="20">
        <f t="shared" ref="G50" si="17">SUM(G44:G49)</f>
        <v>237843.19</v>
      </c>
      <c r="H50" s="21">
        <f t="shared" ref="H50" si="18">SUM(H44:H49)</f>
        <v>86280.150000000009</v>
      </c>
      <c r="I50" s="22">
        <f t="shared" si="12"/>
        <v>1002070.5200000001</v>
      </c>
    </row>
    <row r="51" spans="1:9" x14ac:dyDescent="0.25">
      <c r="A51" s="34" t="s">
        <v>79</v>
      </c>
      <c r="B51" s="33"/>
      <c r="C51" s="33"/>
      <c r="D51" s="33"/>
      <c r="E51" s="33"/>
      <c r="F51" s="33"/>
      <c r="G51" s="33"/>
      <c r="H51" s="33"/>
      <c r="I51" s="33"/>
    </row>
    <row r="52" spans="1:9" x14ac:dyDescent="0.25">
      <c r="A52" s="34" t="s">
        <v>69</v>
      </c>
      <c r="B52" s="33"/>
      <c r="C52" s="33"/>
      <c r="D52" s="33"/>
      <c r="E52" s="33"/>
      <c r="F52" s="33"/>
      <c r="G52" s="33"/>
      <c r="H52" s="33"/>
      <c r="I52" s="33"/>
    </row>
    <row r="53" spans="1:9" x14ac:dyDescent="0.25">
      <c r="A53" s="35" t="s">
        <v>102</v>
      </c>
      <c r="B53" s="33"/>
      <c r="C53" s="33"/>
      <c r="D53" s="33"/>
      <c r="E53" s="33"/>
      <c r="F53" s="33"/>
      <c r="G53" s="33"/>
      <c r="H53" s="33"/>
      <c r="I53" s="33"/>
    </row>
    <row r="55" spans="1:9" x14ac:dyDescent="0.25">
      <c r="A55" s="3" t="s">
        <v>60</v>
      </c>
    </row>
    <row r="56" spans="1:9" x14ac:dyDescent="0.25">
      <c r="B56" s="5" t="s">
        <v>12</v>
      </c>
      <c r="C56" s="6" t="s">
        <v>6</v>
      </c>
      <c r="D56" s="6" t="s">
        <v>7</v>
      </c>
      <c r="E56" s="6" t="s">
        <v>8</v>
      </c>
      <c r="F56" s="6" t="s">
        <v>9</v>
      </c>
      <c r="G56" s="6" t="s">
        <v>10</v>
      </c>
      <c r="H56" s="7" t="s">
        <v>11</v>
      </c>
      <c r="I56" s="8" t="s">
        <v>61</v>
      </c>
    </row>
    <row r="57" spans="1:9" x14ac:dyDescent="0.25">
      <c r="A57" s="14" t="s">
        <v>0</v>
      </c>
      <c r="B57" s="9">
        <v>1089.93</v>
      </c>
      <c r="C57" s="10">
        <v>3311.37</v>
      </c>
      <c r="D57" s="10">
        <v>9728.5499999999993</v>
      </c>
      <c r="E57" s="10">
        <v>10680.57</v>
      </c>
      <c r="F57" s="10">
        <v>8151.83</v>
      </c>
      <c r="G57" s="10">
        <v>8157.05</v>
      </c>
      <c r="H57" s="11">
        <v>4758.66</v>
      </c>
      <c r="I57" s="16">
        <f>SUM(B57:H57)</f>
        <v>45877.960000000006</v>
      </c>
    </row>
    <row r="58" spans="1:9" x14ac:dyDescent="0.25">
      <c r="A58" s="15" t="s">
        <v>1</v>
      </c>
      <c r="B58" s="12">
        <v>1655.98</v>
      </c>
      <c r="C58" s="4">
        <v>15803.82</v>
      </c>
      <c r="D58" s="4">
        <v>75257</v>
      </c>
      <c r="E58" s="4">
        <v>84282.880000000005</v>
      </c>
      <c r="F58" s="4">
        <v>73872.34</v>
      </c>
      <c r="G58" s="4">
        <v>88694.5</v>
      </c>
      <c r="H58" s="13">
        <v>64623.65</v>
      </c>
      <c r="I58" s="17">
        <f t="shared" ref="I58:I63" si="19">SUM(B58:H58)</f>
        <v>404190.17000000004</v>
      </c>
    </row>
    <row r="59" spans="1:9" x14ac:dyDescent="0.25">
      <c r="A59" s="15" t="s">
        <v>2</v>
      </c>
      <c r="B59" s="12">
        <v>3699.51</v>
      </c>
      <c r="C59" s="4">
        <v>37811.33</v>
      </c>
      <c r="D59" s="4">
        <v>327627.87</v>
      </c>
      <c r="E59" s="4">
        <v>409713.73</v>
      </c>
      <c r="F59" s="4">
        <v>325181.59000000003</v>
      </c>
      <c r="G59" s="4">
        <v>410617.49</v>
      </c>
      <c r="H59" s="13">
        <v>295953.76</v>
      </c>
      <c r="I59" s="17">
        <f t="shared" si="19"/>
        <v>1810605.28</v>
      </c>
    </row>
    <row r="60" spans="1:9" x14ac:dyDescent="0.25">
      <c r="A60" s="15" t="s">
        <v>3</v>
      </c>
      <c r="B60" s="12">
        <v>5843.79</v>
      </c>
      <c r="C60" s="4">
        <v>41905.93</v>
      </c>
      <c r="D60" s="4">
        <v>753979.88</v>
      </c>
      <c r="E60" s="4">
        <v>1194017.8799999999</v>
      </c>
      <c r="F60" s="4">
        <v>837025.39</v>
      </c>
      <c r="G60" s="4">
        <v>970139.81</v>
      </c>
      <c r="H60" s="13">
        <v>531626.21</v>
      </c>
      <c r="I60" s="17">
        <f t="shared" si="19"/>
        <v>4334538.8900000006</v>
      </c>
    </row>
    <row r="61" spans="1:9" x14ac:dyDescent="0.25">
      <c r="A61" s="15" t="s">
        <v>4</v>
      </c>
      <c r="B61" s="12">
        <v>4758.4799999999996</v>
      </c>
      <c r="C61" s="4">
        <v>25649.95</v>
      </c>
      <c r="D61" s="4">
        <v>684183.16</v>
      </c>
      <c r="E61" s="4">
        <v>1382823.42</v>
      </c>
      <c r="F61" s="4">
        <v>924326.29</v>
      </c>
      <c r="G61" s="4">
        <v>963579.09</v>
      </c>
      <c r="H61" s="13">
        <v>412209.18</v>
      </c>
      <c r="I61" s="17">
        <f t="shared" si="19"/>
        <v>4397529.5699999994</v>
      </c>
    </row>
    <row r="62" spans="1:9" x14ac:dyDescent="0.25">
      <c r="A62" s="15" t="s">
        <v>5</v>
      </c>
      <c r="B62" s="12">
        <v>3810.58</v>
      </c>
      <c r="C62" s="4">
        <v>17895</v>
      </c>
      <c r="D62" s="4">
        <v>532668.19999999995</v>
      </c>
      <c r="E62" s="4">
        <v>1450248.73</v>
      </c>
      <c r="F62" s="4">
        <v>901131.13</v>
      </c>
      <c r="G62" s="4">
        <v>834624.15</v>
      </c>
      <c r="H62" s="13">
        <v>321688.42</v>
      </c>
      <c r="I62" s="17">
        <f t="shared" si="19"/>
        <v>4062066.2099999995</v>
      </c>
    </row>
    <row r="63" spans="1:9" x14ac:dyDescent="0.25">
      <c r="A63" s="18" t="s">
        <v>62</v>
      </c>
      <c r="B63" s="19">
        <f>SUM(B57:B62)</f>
        <v>20858.269999999997</v>
      </c>
      <c r="C63" s="20">
        <f t="shared" ref="C63" si="20">SUM(C57:C62)</f>
        <v>142377.40000000002</v>
      </c>
      <c r="D63" s="20">
        <f t="shared" ref="D63" si="21">SUM(D57:D62)</f>
        <v>2383444.66</v>
      </c>
      <c r="E63" s="20">
        <f t="shared" ref="E63" si="22">SUM(E57:E62)</f>
        <v>4531767.209999999</v>
      </c>
      <c r="F63" s="20">
        <f t="shared" ref="F63" si="23">SUM(F57:F62)</f>
        <v>3069688.57</v>
      </c>
      <c r="G63" s="20">
        <f t="shared" ref="G63" si="24">SUM(G57:G62)</f>
        <v>3275812.09</v>
      </c>
      <c r="H63" s="21">
        <f t="shared" ref="H63" si="25">SUM(H57:H62)</f>
        <v>1630859.88</v>
      </c>
      <c r="I63" s="22">
        <f t="shared" si="19"/>
        <v>15054808.079999998</v>
      </c>
    </row>
    <row r="64" spans="1:9" x14ac:dyDescent="0.25">
      <c r="A64" s="34" t="s">
        <v>80</v>
      </c>
      <c r="B64" s="33"/>
      <c r="C64" s="33"/>
      <c r="D64" s="33"/>
      <c r="E64" s="33"/>
      <c r="F64" s="33"/>
      <c r="G64" s="33"/>
      <c r="H64" s="33"/>
      <c r="I64" s="33"/>
    </row>
    <row r="65" spans="1:9" x14ac:dyDescent="0.25">
      <c r="A65" s="34" t="s">
        <v>69</v>
      </c>
      <c r="B65" s="33"/>
      <c r="C65" s="33"/>
      <c r="D65" s="33"/>
      <c r="E65" s="33"/>
      <c r="F65" s="33"/>
      <c r="G65" s="33"/>
      <c r="H65" s="33"/>
      <c r="I65" s="33"/>
    </row>
    <row r="66" spans="1:9" x14ac:dyDescent="0.25">
      <c r="A66" s="35" t="s">
        <v>102</v>
      </c>
      <c r="B66" s="33"/>
      <c r="C66" s="33"/>
      <c r="D66" s="33"/>
      <c r="E66" s="33"/>
      <c r="F66" s="33"/>
      <c r="G66" s="33"/>
      <c r="H66" s="33"/>
      <c r="I66" s="33"/>
    </row>
    <row r="68" spans="1:9" x14ac:dyDescent="0.25">
      <c r="A68" s="3" t="s">
        <v>63</v>
      </c>
    </row>
    <row r="69" spans="1:9" x14ac:dyDescent="0.25">
      <c r="B69" s="5" t="s">
        <v>12</v>
      </c>
      <c r="C69" s="6" t="s">
        <v>6</v>
      </c>
      <c r="D69" s="6" t="s">
        <v>7</v>
      </c>
      <c r="E69" s="6" t="s">
        <v>8</v>
      </c>
      <c r="F69" s="6" t="s">
        <v>9</v>
      </c>
      <c r="G69" s="6" t="s">
        <v>10</v>
      </c>
      <c r="H69" s="7" t="s">
        <v>11</v>
      </c>
      <c r="I69" s="8" t="s">
        <v>61</v>
      </c>
    </row>
    <row r="70" spans="1:9" x14ac:dyDescent="0.25">
      <c r="A70" s="14" t="s">
        <v>0</v>
      </c>
      <c r="B70" s="9">
        <f>B44+B57</f>
        <v>1234.5800000000002</v>
      </c>
      <c r="C70" s="10">
        <f t="shared" ref="C70:I70" si="26">C44+C57</f>
        <v>3915.8999999999996</v>
      </c>
      <c r="D70" s="10">
        <f t="shared" si="26"/>
        <v>11805.97</v>
      </c>
      <c r="E70" s="10">
        <f t="shared" si="26"/>
        <v>12426.22</v>
      </c>
      <c r="F70" s="10">
        <f t="shared" si="26"/>
        <v>9293.99</v>
      </c>
      <c r="G70" s="10">
        <f t="shared" si="26"/>
        <v>9126.25</v>
      </c>
      <c r="H70" s="11">
        <f t="shared" si="26"/>
        <v>5098.63</v>
      </c>
      <c r="I70" s="16">
        <f t="shared" si="26"/>
        <v>52901.540000000008</v>
      </c>
    </row>
    <row r="71" spans="1:9" x14ac:dyDescent="0.25">
      <c r="A71" s="15" t="s">
        <v>1</v>
      </c>
      <c r="B71" s="12">
        <f t="shared" ref="B71:I71" si="27">B45+B58</f>
        <v>1744</v>
      </c>
      <c r="C71" s="4">
        <f t="shared" si="27"/>
        <v>16562.64</v>
      </c>
      <c r="D71" s="4">
        <f t="shared" si="27"/>
        <v>81693.95</v>
      </c>
      <c r="E71" s="4">
        <f t="shared" si="27"/>
        <v>91878.71</v>
      </c>
      <c r="F71" s="4">
        <f t="shared" si="27"/>
        <v>79381.42</v>
      </c>
      <c r="G71" s="4">
        <f t="shared" si="27"/>
        <v>95749.1</v>
      </c>
      <c r="H71" s="13">
        <f t="shared" si="27"/>
        <v>68277.69</v>
      </c>
      <c r="I71" s="17">
        <f t="shared" si="27"/>
        <v>435287.51</v>
      </c>
    </row>
    <row r="72" spans="1:9" x14ac:dyDescent="0.25">
      <c r="A72" s="15" t="s">
        <v>2</v>
      </c>
      <c r="B72" s="12">
        <f t="shared" ref="B72:I72" si="28">B46+B59</f>
        <v>3858.2000000000003</v>
      </c>
      <c r="C72" s="4">
        <f t="shared" si="28"/>
        <v>39077.770000000004</v>
      </c>
      <c r="D72" s="4">
        <f t="shared" si="28"/>
        <v>348158.12</v>
      </c>
      <c r="E72" s="4">
        <f t="shared" si="28"/>
        <v>440048.98</v>
      </c>
      <c r="F72" s="4">
        <f t="shared" si="28"/>
        <v>348037.75</v>
      </c>
      <c r="G72" s="4">
        <f t="shared" si="28"/>
        <v>442968.11</v>
      </c>
      <c r="H72" s="13">
        <f t="shared" si="28"/>
        <v>312159.08</v>
      </c>
      <c r="I72" s="17">
        <f t="shared" si="28"/>
        <v>1934308.01</v>
      </c>
    </row>
    <row r="73" spans="1:9" x14ac:dyDescent="0.25">
      <c r="A73" s="15" t="s">
        <v>3</v>
      </c>
      <c r="B73" s="12">
        <f t="shared" ref="B73:I73" si="29">B47+B60</f>
        <v>6065.94</v>
      </c>
      <c r="C73" s="4">
        <f t="shared" si="29"/>
        <v>43221.78</v>
      </c>
      <c r="D73" s="4">
        <f t="shared" si="29"/>
        <v>797910.2</v>
      </c>
      <c r="E73" s="4">
        <f t="shared" si="29"/>
        <v>1283047.98</v>
      </c>
      <c r="F73" s="4">
        <f t="shared" si="29"/>
        <v>895999.6</v>
      </c>
      <c r="G73" s="4">
        <f t="shared" si="29"/>
        <v>1040298.91</v>
      </c>
      <c r="H73" s="13">
        <f t="shared" si="29"/>
        <v>559882.89</v>
      </c>
      <c r="I73" s="17">
        <f t="shared" si="29"/>
        <v>4626427.3000000007</v>
      </c>
    </row>
    <row r="74" spans="1:9" x14ac:dyDescent="0.25">
      <c r="A74" s="15" t="s">
        <v>4</v>
      </c>
      <c r="B74" s="12">
        <f t="shared" ref="B74:I74" si="30">B48+B61</f>
        <v>4990.3499999999995</v>
      </c>
      <c r="C74" s="4">
        <f t="shared" si="30"/>
        <v>26625.63</v>
      </c>
      <c r="D74" s="4">
        <f t="shared" si="30"/>
        <v>720261.33000000007</v>
      </c>
      <c r="E74" s="4">
        <f t="shared" si="30"/>
        <v>1479730.74</v>
      </c>
      <c r="F74" s="4">
        <f t="shared" si="30"/>
        <v>987062.59000000008</v>
      </c>
      <c r="G74" s="4">
        <f t="shared" si="30"/>
        <v>1030258.62</v>
      </c>
      <c r="H74" s="13">
        <f t="shared" si="30"/>
        <v>433642.15</v>
      </c>
      <c r="I74" s="17">
        <f t="shared" si="30"/>
        <v>4682571.4099999992</v>
      </c>
    </row>
    <row r="75" spans="1:9" x14ac:dyDescent="0.25">
      <c r="A75" s="15" t="s">
        <v>5</v>
      </c>
      <c r="B75" s="12">
        <f t="shared" ref="B75:I75" si="31">B49+B62</f>
        <v>4025.43</v>
      </c>
      <c r="C75" s="4">
        <f t="shared" si="31"/>
        <v>18737.62</v>
      </c>
      <c r="D75" s="4">
        <f t="shared" si="31"/>
        <v>559660.65999999992</v>
      </c>
      <c r="E75" s="4">
        <f t="shared" si="31"/>
        <v>1546493.64</v>
      </c>
      <c r="F75" s="4">
        <f t="shared" si="31"/>
        <v>963131.6</v>
      </c>
      <c r="G75" s="4">
        <f t="shared" si="31"/>
        <v>895254.29</v>
      </c>
      <c r="H75" s="13">
        <f t="shared" si="31"/>
        <v>338079.58999999997</v>
      </c>
      <c r="I75" s="17">
        <f t="shared" si="31"/>
        <v>4325382.8299999991</v>
      </c>
    </row>
    <row r="76" spans="1:9" x14ac:dyDescent="0.25">
      <c r="A76" s="18" t="s">
        <v>62</v>
      </c>
      <c r="B76" s="19">
        <f t="shared" ref="B76:I76" si="32">B50+B63</f>
        <v>21918.499999999996</v>
      </c>
      <c r="C76" s="20">
        <f t="shared" si="32"/>
        <v>148141.34000000003</v>
      </c>
      <c r="D76" s="20">
        <f t="shared" si="32"/>
        <v>2519490.23</v>
      </c>
      <c r="E76" s="20">
        <f t="shared" si="32"/>
        <v>4853626.2699999996</v>
      </c>
      <c r="F76" s="20">
        <f t="shared" si="32"/>
        <v>3282906.9499999997</v>
      </c>
      <c r="G76" s="20">
        <f t="shared" si="32"/>
        <v>3513655.28</v>
      </c>
      <c r="H76" s="21">
        <f t="shared" si="32"/>
        <v>1717140.0299999998</v>
      </c>
      <c r="I76" s="22">
        <f t="shared" si="32"/>
        <v>16056878.599999998</v>
      </c>
    </row>
    <row r="77" spans="1:9" x14ac:dyDescent="0.25">
      <c r="A77" s="34" t="s">
        <v>69</v>
      </c>
      <c r="B77" s="33"/>
      <c r="C77" s="33"/>
      <c r="D77" s="33"/>
      <c r="E77" s="33"/>
      <c r="F77" s="33"/>
      <c r="G77" s="33"/>
      <c r="H77" s="33"/>
      <c r="I77" s="33"/>
    </row>
    <row r="78" spans="1:9" x14ac:dyDescent="0.25">
      <c r="A78" s="35" t="s">
        <v>102</v>
      </c>
      <c r="B78" s="33"/>
      <c r="C78" s="33"/>
      <c r="D78" s="33"/>
      <c r="E78" s="33"/>
      <c r="F78" s="33"/>
      <c r="G78" s="33"/>
      <c r="H78" s="33"/>
      <c r="I78" s="33"/>
    </row>
    <row r="81" spans="1:9" x14ac:dyDescent="0.25">
      <c r="A81" s="1" t="s">
        <v>82</v>
      </c>
    </row>
    <row r="82" spans="1:9" x14ac:dyDescent="0.25">
      <c r="A82" s="3" t="s">
        <v>59</v>
      </c>
    </row>
    <row r="83" spans="1:9" x14ac:dyDescent="0.25">
      <c r="B83" s="5" t="s">
        <v>12</v>
      </c>
      <c r="C83" s="6" t="s">
        <v>6</v>
      </c>
      <c r="D83" s="6" t="s">
        <v>7</v>
      </c>
      <c r="E83" s="6" t="s">
        <v>8</v>
      </c>
      <c r="F83" s="6" t="s">
        <v>9</v>
      </c>
      <c r="G83" s="6" t="s">
        <v>10</v>
      </c>
      <c r="H83" s="7" t="s">
        <v>11</v>
      </c>
      <c r="I83" s="8" t="s">
        <v>61</v>
      </c>
    </row>
    <row r="84" spans="1:9" x14ac:dyDescent="0.25">
      <c r="A84" s="14" t="s">
        <v>0</v>
      </c>
      <c r="B84" s="9">
        <v>9214.5499999999993</v>
      </c>
      <c r="C84" s="10">
        <v>40420.239999999998</v>
      </c>
      <c r="D84" s="10">
        <v>105473.98</v>
      </c>
      <c r="E84" s="10">
        <v>61062.94</v>
      </c>
      <c r="F84" s="10">
        <v>29882.799999999999</v>
      </c>
      <c r="G84" s="10">
        <v>26424.27</v>
      </c>
      <c r="H84" s="11">
        <v>6681.28</v>
      </c>
      <c r="I84" s="16">
        <f>SUM(B84:H84)</f>
        <v>279160.06</v>
      </c>
    </row>
    <row r="85" spans="1:9" x14ac:dyDescent="0.25">
      <c r="A85" s="15" t="s">
        <v>1</v>
      </c>
      <c r="B85" s="12">
        <v>3411.93</v>
      </c>
      <c r="C85" s="4">
        <v>22372.37</v>
      </c>
      <c r="D85" s="4">
        <v>168807.97</v>
      </c>
      <c r="E85" s="4">
        <v>129809.79</v>
      </c>
      <c r="F85" s="4">
        <v>64406.41</v>
      </c>
      <c r="G85" s="4">
        <v>58124.91</v>
      </c>
      <c r="H85" s="13">
        <v>20961.05</v>
      </c>
      <c r="I85" s="17">
        <f t="shared" ref="I85:I90" si="33">SUM(B85:H85)</f>
        <v>467894.43</v>
      </c>
    </row>
    <row r="86" spans="1:9" x14ac:dyDescent="0.25">
      <c r="A86" s="15" t="s">
        <v>2</v>
      </c>
      <c r="B86" s="12">
        <v>1963.71</v>
      </c>
      <c r="C86" s="4">
        <v>13216.31</v>
      </c>
      <c r="D86" s="4">
        <v>201568.02</v>
      </c>
      <c r="E86" s="4">
        <v>220865.48</v>
      </c>
      <c r="F86" s="4">
        <v>101575.57</v>
      </c>
      <c r="G86" s="4">
        <v>84216.48</v>
      </c>
      <c r="H86" s="13">
        <v>33750.959999999999</v>
      </c>
      <c r="I86" s="17">
        <f t="shared" si="33"/>
        <v>657156.53</v>
      </c>
    </row>
    <row r="87" spans="1:9" x14ac:dyDescent="0.25">
      <c r="A87" s="15" t="s">
        <v>3</v>
      </c>
      <c r="B87" s="12">
        <v>1098.27</v>
      </c>
      <c r="C87" s="4">
        <v>5359.96</v>
      </c>
      <c r="D87" s="4">
        <v>105772.01</v>
      </c>
      <c r="E87" s="4">
        <v>186603.78</v>
      </c>
      <c r="F87" s="4">
        <v>85184.49</v>
      </c>
      <c r="G87" s="4">
        <v>61960.44</v>
      </c>
      <c r="H87" s="13">
        <v>21236.93</v>
      </c>
      <c r="I87" s="17">
        <f t="shared" si="33"/>
        <v>467215.88</v>
      </c>
    </row>
    <row r="88" spans="1:9" x14ac:dyDescent="0.25">
      <c r="A88" s="15" t="s">
        <v>4</v>
      </c>
      <c r="B88" s="12">
        <v>419.48</v>
      </c>
      <c r="C88" s="4">
        <v>1636.64</v>
      </c>
      <c r="D88" s="4">
        <v>26217.18</v>
      </c>
      <c r="E88" s="4">
        <v>63870.19</v>
      </c>
      <c r="F88" s="4">
        <v>29870.99</v>
      </c>
      <c r="G88" s="4">
        <v>21664.99</v>
      </c>
      <c r="H88" s="13">
        <v>6874.76</v>
      </c>
      <c r="I88" s="17">
        <f t="shared" si="33"/>
        <v>150554.23000000001</v>
      </c>
    </row>
    <row r="89" spans="1:9" x14ac:dyDescent="0.25">
      <c r="A89" s="15" t="s">
        <v>5</v>
      </c>
      <c r="B89" s="12">
        <v>175.13</v>
      </c>
      <c r="C89" s="4">
        <v>670.14</v>
      </c>
      <c r="D89" s="4">
        <v>6223.96</v>
      </c>
      <c r="E89" s="4">
        <v>15042.73</v>
      </c>
      <c r="F89" s="4">
        <v>7127.34</v>
      </c>
      <c r="G89" s="4">
        <v>4815.55</v>
      </c>
      <c r="H89" s="13">
        <v>1569.96</v>
      </c>
      <c r="I89" s="17">
        <f t="shared" si="33"/>
        <v>35624.81</v>
      </c>
    </row>
    <row r="90" spans="1:9" x14ac:dyDescent="0.25">
      <c r="A90" s="18" t="s">
        <v>62</v>
      </c>
      <c r="B90" s="19">
        <f>SUM(B84:B89)</f>
        <v>16283.069999999998</v>
      </c>
      <c r="C90" s="20">
        <f t="shared" ref="C90" si="34">SUM(C84:C89)</f>
        <v>83675.66</v>
      </c>
      <c r="D90" s="20">
        <f t="shared" ref="D90" si="35">SUM(D84:D89)</f>
        <v>614063.12</v>
      </c>
      <c r="E90" s="20">
        <f t="shared" ref="E90" si="36">SUM(E84:E89)</f>
        <v>677254.90999999992</v>
      </c>
      <c r="F90" s="20">
        <f t="shared" ref="F90" si="37">SUM(F84:F89)</f>
        <v>318047.60000000003</v>
      </c>
      <c r="G90" s="20">
        <f t="shared" ref="G90" si="38">SUM(G84:G89)</f>
        <v>257206.63999999998</v>
      </c>
      <c r="H90" s="21">
        <f t="shared" ref="H90" si="39">SUM(H84:H89)</f>
        <v>91074.94</v>
      </c>
      <c r="I90" s="22">
        <f t="shared" si="33"/>
        <v>2057605.9399999997</v>
      </c>
    </row>
    <row r="91" spans="1:9" x14ac:dyDescent="0.25">
      <c r="A91" s="34" t="s">
        <v>79</v>
      </c>
      <c r="B91" s="33"/>
      <c r="C91" s="33"/>
      <c r="D91" s="33"/>
      <c r="E91" s="33"/>
      <c r="F91" s="33"/>
      <c r="G91" s="33"/>
      <c r="H91" s="33"/>
      <c r="I91" s="33"/>
    </row>
    <row r="92" spans="1:9" x14ac:dyDescent="0.25">
      <c r="A92" s="34" t="s">
        <v>69</v>
      </c>
      <c r="B92" s="33"/>
      <c r="C92" s="33"/>
      <c r="D92" s="33"/>
      <c r="E92" s="33"/>
      <c r="F92" s="33"/>
      <c r="G92" s="33"/>
      <c r="H92" s="33"/>
      <c r="I92" s="33"/>
    </row>
    <row r="93" spans="1:9" x14ac:dyDescent="0.25">
      <c r="A93" s="35" t="s">
        <v>102</v>
      </c>
      <c r="B93" s="33"/>
      <c r="C93" s="33"/>
      <c r="D93" s="33"/>
      <c r="E93" s="33"/>
      <c r="F93" s="33"/>
      <c r="G93" s="33"/>
      <c r="H93" s="33"/>
      <c r="I93" s="33"/>
    </row>
    <row r="95" spans="1:9" x14ac:dyDescent="0.25">
      <c r="A95" s="3" t="s">
        <v>60</v>
      </c>
    </row>
    <row r="96" spans="1:9" x14ac:dyDescent="0.25">
      <c r="B96" s="5" t="s">
        <v>12</v>
      </c>
      <c r="C96" s="6" t="s">
        <v>6</v>
      </c>
      <c r="D96" s="6" t="s">
        <v>7</v>
      </c>
      <c r="E96" s="6" t="s">
        <v>8</v>
      </c>
      <c r="F96" s="6" t="s">
        <v>9</v>
      </c>
      <c r="G96" s="6" t="s">
        <v>10</v>
      </c>
      <c r="H96" s="7" t="s">
        <v>11</v>
      </c>
      <c r="I96" s="8" t="s">
        <v>61</v>
      </c>
    </row>
    <row r="97" spans="1:9" x14ac:dyDescent="0.25">
      <c r="A97" s="14" t="s">
        <v>0</v>
      </c>
      <c r="B97" s="9">
        <v>129525.13</v>
      </c>
      <c r="C97" s="10">
        <v>301666.5</v>
      </c>
      <c r="D97" s="10">
        <v>336073.01</v>
      </c>
      <c r="E97" s="10">
        <v>174994.85</v>
      </c>
      <c r="F97" s="10">
        <v>94964.76</v>
      </c>
      <c r="G97" s="10">
        <v>76520.47</v>
      </c>
      <c r="H97" s="11">
        <v>46332.92</v>
      </c>
      <c r="I97" s="16">
        <f>SUM(B97:H97)</f>
        <v>1160077.6399999999</v>
      </c>
    </row>
    <row r="98" spans="1:9" x14ac:dyDescent="0.25">
      <c r="A98" s="15" t="s">
        <v>1</v>
      </c>
      <c r="B98" s="12">
        <v>55576.88</v>
      </c>
      <c r="C98" s="4">
        <v>306626.18</v>
      </c>
      <c r="D98" s="4">
        <v>949460.72</v>
      </c>
      <c r="E98" s="4">
        <v>540755.82999999996</v>
      </c>
      <c r="F98" s="4">
        <v>337391.01</v>
      </c>
      <c r="G98" s="4">
        <v>321273.3</v>
      </c>
      <c r="H98" s="13">
        <v>178177.34</v>
      </c>
      <c r="I98" s="17">
        <f t="shared" ref="I98:I103" si="40">SUM(B98:H98)</f>
        <v>2689261.26</v>
      </c>
    </row>
    <row r="99" spans="1:9" x14ac:dyDescent="0.25">
      <c r="A99" s="15" t="s">
        <v>2</v>
      </c>
      <c r="B99" s="12">
        <v>28387.200000000001</v>
      </c>
      <c r="C99" s="4">
        <v>174420.43</v>
      </c>
      <c r="D99" s="4">
        <v>1010837.2</v>
      </c>
      <c r="E99" s="4">
        <v>859473.18</v>
      </c>
      <c r="F99" s="4">
        <v>507110.86</v>
      </c>
      <c r="G99" s="4">
        <v>511850.65</v>
      </c>
      <c r="H99" s="13">
        <v>310922.75</v>
      </c>
      <c r="I99" s="17">
        <f t="shared" si="40"/>
        <v>3403002.27</v>
      </c>
    </row>
    <row r="100" spans="1:9" x14ac:dyDescent="0.25">
      <c r="A100" s="15" t="s">
        <v>3</v>
      </c>
      <c r="B100" s="12">
        <v>13143.64</v>
      </c>
      <c r="C100" s="4">
        <v>65982.509999999995</v>
      </c>
      <c r="D100" s="4">
        <v>477157.25</v>
      </c>
      <c r="E100" s="4">
        <v>619702.93999999994</v>
      </c>
      <c r="F100" s="4">
        <v>327724.94</v>
      </c>
      <c r="G100" s="4">
        <v>326325.36</v>
      </c>
      <c r="H100" s="13">
        <v>193285.86</v>
      </c>
      <c r="I100" s="17">
        <f t="shared" si="40"/>
        <v>2023322.4999999995</v>
      </c>
    </row>
    <row r="101" spans="1:9" x14ac:dyDescent="0.25">
      <c r="A101" s="15" t="s">
        <v>4</v>
      </c>
      <c r="B101" s="12">
        <v>4415.29</v>
      </c>
      <c r="C101" s="4">
        <v>18885.16</v>
      </c>
      <c r="D101" s="4">
        <v>135893.82999999999</v>
      </c>
      <c r="E101" s="4">
        <v>222527.76</v>
      </c>
      <c r="F101" s="4">
        <v>108709.21</v>
      </c>
      <c r="G101" s="4">
        <v>107308.75</v>
      </c>
      <c r="H101" s="13">
        <v>62548.01</v>
      </c>
      <c r="I101" s="17">
        <f t="shared" si="40"/>
        <v>660288.01</v>
      </c>
    </row>
    <row r="102" spans="1:9" x14ac:dyDescent="0.25">
      <c r="A102" s="15" t="s">
        <v>5</v>
      </c>
      <c r="B102" s="12">
        <v>1746.46</v>
      </c>
      <c r="C102" s="4">
        <v>7202.55</v>
      </c>
      <c r="D102" s="4">
        <v>34733.120000000003</v>
      </c>
      <c r="E102" s="4">
        <v>66710.19</v>
      </c>
      <c r="F102" s="4">
        <v>33213.300000000003</v>
      </c>
      <c r="G102" s="4">
        <v>31693.02</v>
      </c>
      <c r="H102" s="13">
        <v>17975.84</v>
      </c>
      <c r="I102" s="17">
        <f t="shared" si="40"/>
        <v>193274.47999999998</v>
      </c>
    </row>
    <row r="103" spans="1:9" x14ac:dyDescent="0.25">
      <c r="A103" s="18" t="s">
        <v>62</v>
      </c>
      <c r="B103" s="19">
        <f>SUM(B97:B102)</f>
        <v>232794.60000000003</v>
      </c>
      <c r="C103" s="20">
        <f t="shared" ref="C103" si="41">SUM(C97:C102)</f>
        <v>874783.33</v>
      </c>
      <c r="D103" s="20">
        <f t="shared" ref="D103" si="42">SUM(D97:D102)</f>
        <v>2944155.13</v>
      </c>
      <c r="E103" s="20">
        <f t="shared" ref="E103" si="43">SUM(E97:E102)</f>
        <v>2484164.7499999995</v>
      </c>
      <c r="F103" s="20">
        <f t="shared" ref="F103" si="44">SUM(F97:F102)</f>
        <v>1409114.08</v>
      </c>
      <c r="G103" s="20">
        <f t="shared" ref="G103" si="45">SUM(G97:G102)</f>
        <v>1374971.55</v>
      </c>
      <c r="H103" s="21">
        <f t="shared" ref="H103" si="46">SUM(H97:H102)</f>
        <v>809242.72</v>
      </c>
      <c r="I103" s="22">
        <f t="shared" si="40"/>
        <v>10129226.16</v>
      </c>
    </row>
    <row r="104" spans="1:9" x14ac:dyDescent="0.25">
      <c r="A104" s="34" t="s">
        <v>80</v>
      </c>
      <c r="B104" s="33"/>
      <c r="C104" s="33"/>
      <c r="D104" s="33"/>
      <c r="E104" s="33"/>
      <c r="F104" s="33"/>
      <c r="G104" s="33"/>
      <c r="H104" s="33"/>
      <c r="I104" s="33"/>
    </row>
    <row r="105" spans="1:9" x14ac:dyDescent="0.25">
      <c r="A105" s="34" t="s">
        <v>69</v>
      </c>
      <c r="B105" s="33"/>
      <c r="C105" s="33"/>
      <c r="D105" s="33"/>
      <c r="E105" s="33"/>
      <c r="F105" s="33"/>
      <c r="G105" s="33"/>
      <c r="H105" s="33"/>
      <c r="I105" s="33"/>
    </row>
    <row r="106" spans="1:9" x14ac:dyDescent="0.25">
      <c r="A106" s="35" t="s">
        <v>102</v>
      </c>
      <c r="B106" s="33"/>
      <c r="C106" s="33"/>
      <c r="D106" s="33"/>
      <c r="E106" s="33"/>
      <c r="F106" s="33"/>
      <c r="G106" s="33"/>
      <c r="H106" s="33"/>
      <c r="I106" s="33"/>
    </row>
    <row r="108" spans="1:9" x14ac:dyDescent="0.25">
      <c r="A108" s="3" t="s">
        <v>63</v>
      </c>
    </row>
    <row r="109" spans="1:9" x14ac:dyDescent="0.25">
      <c r="B109" s="5" t="s">
        <v>12</v>
      </c>
      <c r="C109" s="6" t="s">
        <v>6</v>
      </c>
      <c r="D109" s="6" t="s">
        <v>7</v>
      </c>
      <c r="E109" s="6" t="s">
        <v>8</v>
      </c>
      <c r="F109" s="6" t="s">
        <v>9</v>
      </c>
      <c r="G109" s="6" t="s">
        <v>10</v>
      </c>
      <c r="H109" s="7" t="s">
        <v>11</v>
      </c>
      <c r="I109" s="8" t="s">
        <v>61</v>
      </c>
    </row>
    <row r="110" spans="1:9" x14ac:dyDescent="0.25">
      <c r="A110" s="14" t="s">
        <v>0</v>
      </c>
      <c r="B110" s="9">
        <f>B84+B97</f>
        <v>138739.68</v>
      </c>
      <c r="C110" s="10">
        <f t="shared" ref="C110:I110" si="47">C84+C97</f>
        <v>342086.74</v>
      </c>
      <c r="D110" s="10">
        <f t="shared" si="47"/>
        <v>441546.99</v>
      </c>
      <c r="E110" s="10">
        <f t="shared" si="47"/>
        <v>236057.79</v>
      </c>
      <c r="F110" s="10">
        <f t="shared" si="47"/>
        <v>124847.56</v>
      </c>
      <c r="G110" s="10">
        <f t="shared" si="47"/>
        <v>102944.74</v>
      </c>
      <c r="H110" s="11">
        <f t="shared" si="47"/>
        <v>53014.2</v>
      </c>
      <c r="I110" s="16">
        <f t="shared" si="47"/>
        <v>1439237.7</v>
      </c>
    </row>
    <row r="111" spans="1:9" x14ac:dyDescent="0.25">
      <c r="A111" s="15" t="s">
        <v>1</v>
      </c>
      <c r="B111" s="12">
        <f t="shared" ref="B111:I111" si="48">B85+B98</f>
        <v>58988.81</v>
      </c>
      <c r="C111" s="4">
        <f t="shared" si="48"/>
        <v>328998.55</v>
      </c>
      <c r="D111" s="4">
        <f t="shared" si="48"/>
        <v>1118268.69</v>
      </c>
      <c r="E111" s="4">
        <f t="shared" si="48"/>
        <v>670565.62</v>
      </c>
      <c r="F111" s="4">
        <f t="shared" si="48"/>
        <v>401797.42000000004</v>
      </c>
      <c r="G111" s="4">
        <f t="shared" si="48"/>
        <v>379398.20999999996</v>
      </c>
      <c r="H111" s="13">
        <f t="shared" si="48"/>
        <v>199138.38999999998</v>
      </c>
      <c r="I111" s="17">
        <f t="shared" si="48"/>
        <v>3157155.69</v>
      </c>
    </row>
    <row r="112" spans="1:9" x14ac:dyDescent="0.25">
      <c r="A112" s="15" t="s">
        <v>2</v>
      </c>
      <c r="B112" s="12">
        <f t="shared" ref="B112:I112" si="49">B86+B99</f>
        <v>30350.91</v>
      </c>
      <c r="C112" s="4">
        <f t="shared" si="49"/>
        <v>187636.74</v>
      </c>
      <c r="D112" s="4">
        <f t="shared" si="49"/>
        <v>1212405.22</v>
      </c>
      <c r="E112" s="4">
        <f t="shared" si="49"/>
        <v>1080338.6600000001</v>
      </c>
      <c r="F112" s="4">
        <f t="shared" si="49"/>
        <v>608686.42999999993</v>
      </c>
      <c r="G112" s="4">
        <f t="shared" si="49"/>
        <v>596067.13</v>
      </c>
      <c r="H112" s="13">
        <f t="shared" si="49"/>
        <v>344673.71</v>
      </c>
      <c r="I112" s="17">
        <f t="shared" si="49"/>
        <v>4060158.8</v>
      </c>
    </row>
    <row r="113" spans="1:9" x14ac:dyDescent="0.25">
      <c r="A113" s="15" t="s">
        <v>3</v>
      </c>
      <c r="B113" s="12">
        <f t="shared" ref="B113:I113" si="50">B87+B100</f>
        <v>14241.91</v>
      </c>
      <c r="C113" s="4">
        <f t="shared" si="50"/>
        <v>71342.47</v>
      </c>
      <c r="D113" s="4">
        <f t="shared" si="50"/>
        <v>582929.26</v>
      </c>
      <c r="E113" s="4">
        <f t="shared" si="50"/>
        <v>806306.72</v>
      </c>
      <c r="F113" s="4">
        <f t="shared" si="50"/>
        <v>412909.43</v>
      </c>
      <c r="G113" s="4">
        <f t="shared" si="50"/>
        <v>388285.8</v>
      </c>
      <c r="H113" s="13">
        <f t="shared" si="50"/>
        <v>214522.78999999998</v>
      </c>
      <c r="I113" s="17">
        <f t="shared" si="50"/>
        <v>2490538.3799999994</v>
      </c>
    </row>
    <row r="114" spans="1:9" x14ac:dyDescent="0.25">
      <c r="A114" s="15" t="s">
        <v>4</v>
      </c>
      <c r="B114" s="12">
        <f t="shared" ref="B114:I114" si="51">B88+B101</f>
        <v>4834.7700000000004</v>
      </c>
      <c r="C114" s="4">
        <f t="shared" si="51"/>
        <v>20521.8</v>
      </c>
      <c r="D114" s="4">
        <f t="shared" si="51"/>
        <v>162111.00999999998</v>
      </c>
      <c r="E114" s="4">
        <f t="shared" si="51"/>
        <v>286397.95</v>
      </c>
      <c r="F114" s="4">
        <f t="shared" si="51"/>
        <v>138580.20000000001</v>
      </c>
      <c r="G114" s="4">
        <f t="shared" si="51"/>
        <v>128973.74</v>
      </c>
      <c r="H114" s="13">
        <f t="shared" si="51"/>
        <v>69422.77</v>
      </c>
      <c r="I114" s="17">
        <f t="shared" si="51"/>
        <v>810842.24</v>
      </c>
    </row>
    <row r="115" spans="1:9" x14ac:dyDescent="0.25">
      <c r="A115" s="15" t="s">
        <v>5</v>
      </c>
      <c r="B115" s="12">
        <f t="shared" ref="B115:I115" si="52">B89+B102</f>
        <v>1921.5900000000001</v>
      </c>
      <c r="C115" s="4">
        <f t="shared" si="52"/>
        <v>7872.6900000000005</v>
      </c>
      <c r="D115" s="4">
        <f t="shared" si="52"/>
        <v>40957.08</v>
      </c>
      <c r="E115" s="4">
        <f t="shared" si="52"/>
        <v>81752.92</v>
      </c>
      <c r="F115" s="4">
        <f t="shared" si="52"/>
        <v>40340.639999999999</v>
      </c>
      <c r="G115" s="4">
        <f t="shared" si="52"/>
        <v>36508.57</v>
      </c>
      <c r="H115" s="13">
        <f t="shared" si="52"/>
        <v>19545.8</v>
      </c>
      <c r="I115" s="17">
        <f t="shared" si="52"/>
        <v>228899.28999999998</v>
      </c>
    </row>
    <row r="116" spans="1:9" x14ac:dyDescent="0.25">
      <c r="A116" s="18" t="s">
        <v>62</v>
      </c>
      <c r="B116" s="19">
        <f t="shared" ref="B116:I116" si="53">B90+B103</f>
        <v>249077.67000000004</v>
      </c>
      <c r="C116" s="20">
        <f t="shared" si="53"/>
        <v>958458.99</v>
      </c>
      <c r="D116" s="20">
        <f t="shared" si="53"/>
        <v>3558218.25</v>
      </c>
      <c r="E116" s="20">
        <f t="shared" si="53"/>
        <v>3161419.6599999992</v>
      </c>
      <c r="F116" s="20">
        <f t="shared" si="53"/>
        <v>1727161.6800000002</v>
      </c>
      <c r="G116" s="20">
        <f t="shared" si="53"/>
        <v>1632178.19</v>
      </c>
      <c r="H116" s="21">
        <f t="shared" si="53"/>
        <v>900317.65999999992</v>
      </c>
      <c r="I116" s="22">
        <f t="shared" si="53"/>
        <v>12186832.1</v>
      </c>
    </row>
    <row r="117" spans="1:9" x14ac:dyDescent="0.25">
      <c r="A117" s="34" t="s">
        <v>69</v>
      </c>
      <c r="B117" s="33"/>
      <c r="C117" s="33"/>
      <c r="D117" s="33"/>
      <c r="E117" s="33"/>
      <c r="F117" s="33"/>
      <c r="G117" s="33"/>
      <c r="H117" s="33"/>
      <c r="I117" s="33"/>
    </row>
    <row r="118" spans="1:9" x14ac:dyDescent="0.25">
      <c r="A118" s="35" t="s">
        <v>102</v>
      </c>
      <c r="B118" s="33"/>
      <c r="C118" s="33"/>
      <c r="D118" s="33"/>
      <c r="E118" s="33"/>
      <c r="F118" s="33"/>
      <c r="G118" s="33"/>
      <c r="H118" s="33"/>
      <c r="I118" s="33"/>
    </row>
    <row r="121" spans="1:9" x14ac:dyDescent="0.25">
      <c r="A121" s="1" t="s">
        <v>83</v>
      </c>
    </row>
    <row r="122" spans="1:9" x14ac:dyDescent="0.25">
      <c r="A122" s="3" t="s">
        <v>59</v>
      </c>
    </row>
    <row r="123" spans="1:9" x14ac:dyDescent="0.25">
      <c r="B123" s="5" t="s">
        <v>12</v>
      </c>
      <c r="C123" s="6" t="s">
        <v>6</v>
      </c>
      <c r="D123" s="6" t="s">
        <v>7</v>
      </c>
      <c r="E123" s="6" t="s">
        <v>8</v>
      </c>
      <c r="F123" s="6" t="s">
        <v>9</v>
      </c>
      <c r="G123" s="6" t="s">
        <v>10</v>
      </c>
      <c r="H123" s="7" t="s">
        <v>11</v>
      </c>
      <c r="I123" s="8" t="s">
        <v>61</v>
      </c>
    </row>
    <row r="124" spans="1:9" x14ac:dyDescent="0.25">
      <c r="A124" s="14" t="s">
        <v>0</v>
      </c>
      <c r="B124" s="9">
        <v>1833.75</v>
      </c>
      <c r="C124" s="10">
        <v>8277.1200000000008</v>
      </c>
      <c r="D124" s="10">
        <v>13904.99</v>
      </c>
      <c r="E124" s="10">
        <v>7970.48</v>
      </c>
      <c r="F124" s="10">
        <v>4344.93</v>
      </c>
      <c r="G124" s="10">
        <v>4655</v>
      </c>
      <c r="H124" s="11">
        <v>2082.7199999999998</v>
      </c>
      <c r="I124" s="16">
        <f>SUM(B124:H124)</f>
        <v>43068.990000000005</v>
      </c>
    </row>
    <row r="125" spans="1:9" x14ac:dyDescent="0.25">
      <c r="A125" s="15" t="s">
        <v>1</v>
      </c>
      <c r="B125" s="12">
        <v>221.89</v>
      </c>
      <c r="C125" s="4">
        <v>973.33</v>
      </c>
      <c r="D125" s="4">
        <v>2446.79</v>
      </c>
      <c r="E125" s="4">
        <v>2149.63</v>
      </c>
      <c r="F125" s="4">
        <v>959.01</v>
      </c>
      <c r="G125" s="4">
        <v>886.22</v>
      </c>
      <c r="H125" s="13">
        <v>458.64</v>
      </c>
      <c r="I125" s="17">
        <f t="shared" ref="I125:I130" si="54">SUM(B125:H125)</f>
        <v>8095.5100000000011</v>
      </c>
    </row>
    <row r="126" spans="1:9" x14ac:dyDescent="0.25">
      <c r="A126" s="15" t="s">
        <v>2</v>
      </c>
      <c r="B126" s="12">
        <v>95.11</v>
      </c>
      <c r="C126" s="4">
        <v>283.13</v>
      </c>
      <c r="D126" s="4">
        <v>1345.94</v>
      </c>
      <c r="E126" s="4">
        <v>1648.83</v>
      </c>
      <c r="F126" s="4">
        <v>778.78</v>
      </c>
      <c r="G126" s="4">
        <v>632.04999999999995</v>
      </c>
      <c r="H126" s="13">
        <v>186.47</v>
      </c>
      <c r="I126" s="17">
        <f t="shared" si="54"/>
        <v>4970.3100000000004</v>
      </c>
    </row>
    <row r="127" spans="1:9" x14ac:dyDescent="0.25">
      <c r="A127" s="15" t="s">
        <v>3</v>
      </c>
      <c r="B127" s="12">
        <v>13.4</v>
      </c>
      <c r="C127" s="4">
        <v>70.650000000000006</v>
      </c>
      <c r="D127" s="4">
        <v>746.09</v>
      </c>
      <c r="E127" s="4">
        <v>1339.43</v>
      </c>
      <c r="F127" s="4">
        <v>607.6</v>
      </c>
      <c r="G127" s="4">
        <v>387.2</v>
      </c>
      <c r="H127" s="13">
        <v>127.97</v>
      </c>
      <c r="I127" s="17">
        <f t="shared" si="54"/>
        <v>3292.3399999999997</v>
      </c>
    </row>
    <row r="128" spans="1:9" x14ac:dyDescent="0.25">
      <c r="A128" s="15" t="s">
        <v>4</v>
      </c>
      <c r="B128" s="12">
        <v>13.54</v>
      </c>
      <c r="C128" s="4">
        <v>42.77</v>
      </c>
      <c r="D128" s="4">
        <v>260.08</v>
      </c>
      <c r="E128" s="4">
        <v>729.05</v>
      </c>
      <c r="F128" s="4">
        <v>281.16000000000003</v>
      </c>
      <c r="G128" s="4">
        <v>181.67</v>
      </c>
      <c r="H128" s="13">
        <v>53.97</v>
      </c>
      <c r="I128" s="17">
        <f t="shared" si="54"/>
        <v>1562.2400000000002</v>
      </c>
    </row>
    <row r="129" spans="1:9" x14ac:dyDescent="0.25">
      <c r="A129" s="15" t="s">
        <v>5</v>
      </c>
      <c r="B129" s="12">
        <v>25.93</v>
      </c>
      <c r="C129" s="4">
        <v>73.45</v>
      </c>
      <c r="D129" s="4">
        <v>191.46</v>
      </c>
      <c r="E129" s="4">
        <v>353.16</v>
      </c>
      <c r="F129" s="4">
        <v>214.07</v>
      </c>
      <c r="G129" s="4">
        <v>161.83000000000001</v>
      </c>
      <c r="H129" s="13">
        <v>41.44</v>
      </c>
      <c r="I129" s="17">
        <f t="shared" si="54"/>
        <v>1061.3399999999999</v>
      </c>
    </row>
    <row r="130" spans="1:9" x14ac:dyDescent="0.25">
      <c r="A130" s="18" t="s">
        <v>62</v>
      </c>
      <c r="B130" s="19">
        <f>SUM(B124:B129)</f>
        <v>2203.62</v>
      </c>
      <c r="C130" s="20">
        <f t="shared" ref="C130" si="55">SUM(C124:C129)</f>
        <v>9720.4500000000007</v>
      </c>
      <c r="D130" s="20">
        <f t="shared" ref="D130" si="56">SUM(D124:D129)</f>
        <v>18895.349999999999</v>
      </c>
      <c r="E130" s="20">
        <f t="shared" ref="E130" si="57">SUM(E124:E129)</f>
        <v>14190.58</v>
      </c>
      <c r="F130" s="20">
        <f t="shared" ref="F130" si="58">SUM(F124:F129)</f>
        <v>7185.55</v>
      </c>
      <c r="G130" s="20">
        <f t="shared" ref="G130" si="59">SUM(G124:G129)</f>
        <v>6903.97</v>
      </c>
      <c r="H130" s="21">
        <f t="shared" ref="H130" si="60">SUM(H124:H129)</f>
        <v>2951.2099999999991</v>
      </c>
      <c r="I130" s="22">
        <f t="shared" si="54"/>
        <v>62050.73</v>
      </c>
    </row>
    <row r="131" spans="1:9" x14ac:dyDescent="0.25">
      <c r="A131" s="34" t="s">
        <v>79</v>
      </c>
      <c r="B131" s="33"/>
      <c r="C131" s="33"/>
      <c r="D131" s="33"/>
      <c r="E131" s="33"/>
      <c r="F131" s="33"/>
      <c r="G131" s="33"/>
      <c r="H131" s="33"/>
      <c r="I131" s="33"/>
    </row>
    <row r="132" spans="1:9" x14ac:dyDescent="0.25">
      <c r="A132" s="34" t="s">
        <v>69</v>
      </c>
      <c r="B132" s="33"/>
      <c r="C132" s="33"/>
      <c r="D132" s="33"/>
      <c r="E132" s="33"/>
      <c r="F132" s="33"/>
      <c r="G132" s="33"/>
      <c r="H132" s="33"/>
      <c r="I132" s="33"/>
    </row>
    <row r="133" spans="1:9" x14ac:dyDescent="0.25">
      <c r="A133" s="35" t="s">
        <v>102</v>
      </c>
      <c r="B133" s="33"/>
      <c r="C133" s="33"/>
      <c r="D133" s="33"/>
      <c r="E133" s="33"/>
      <c r="F133" s="33"/>
      <c r="G133" s="33"/>
      <c r="H133" s="33"/>
      <c r="I133" s="33"/>
    </row>
    <row r="135" spans="1:9" x14ac:dyDescent="0.25">
      <c r="A135" s="3" t="s">
        <v>60</v>
      </c>
    </row>
    <row r="136" spans="1:9" x14ac:dyDescent="0.25">
      <c r="B136" s="5" t="s">
        <v>12</v>
      </c>
      <c r="C136" s="6" t="s">
        <v>6</v>
      </c>
      <c r="D136" s="6" t="s">
        <v>7</v>
      </c>
      <c r="E136" s="6" t="s">
        <v>8</v>
      </c>
      <c r="F136" s="6" t="s">
        <v>9</v>
      </c>
      <c r="G136" s="6" t="s">
        <v>10</v>
      </c>
      <c r="H136" s="7" t="s">
        <v>11</v>
      </c>
      <c r="I136" s="8" t="s">
        <v>61</v>
      </c>
    </row>
    <row r="137" spans="1:9" x14ac:dyDescent="0.25">
      <c r="A137" s="14" t="s">
        <v>0</v>
      </c>
      <c r="B137" s="9">
        <v>7956.76</v>
      </c>
      <c r="C137" s="10">
        <v>16601.189999999999</v>
      </c>
      <c r="D137" s="10">
        <v>14855.47</v>
      </c>
      <c r="E137" s="10">
        <v>12938.18</v>
      </c>
      <c r="F137" s="10">
        <v>10497.74</v>
      </c>
      <c r="G137" s="10">
        <v>14989.98</v>
      </c>
      <c r="H137" s="11">
        <v>26840.41</v>
      </c>
      <c r="I137" s="16">
        <f>SUM(B137:H137)</f>
        <v>104679.73</v>
      </c>
    </row>
    <row r="138" spans="1:9" x14ac:dyDescent="0.25">
      <c r="A138" s="15" t="s">
        <v>1</v>
      </c>
      <c r="B138" s="12">
        <v>1183.1300000000001</v>
      </c>
      <c r="C138" s="4">
        <v>2984.99</v>
      </c>
      <c r="D138" s="4">
        <v>5105.68</v>
      </c>
      <c r="E138" s="4">
        <v>5821.13</v>
      </c>
      <c r="F138" s="4">
        <v>4650.8</v>
      </c>
      <c r="G138" s="4">
        <v>5772.01</v>
      </c>
      <c r="H138" s="13">
        <v>8081.24</v>
      </c>
      <c r="I138" s="17">
        <f t="shared" ref="I138:I143" si="61">SUM(B138:H138)</f>
        <v>33598.979999999996</v>
      </c>
    </row>
    <row r="139" spans="1:9" x14ac:dyDescent="0.25">
      <c r="A139" s="15" t="s">
        <v>2</v>
      </c>
      <c r="B139" s="12">
        <v>304.02</v>
      </c>
      <c r="C139" s="4">
        <v>996.66</v>
      </c>
      <c r="D139" s="4">
        <v>4299.93</v>
      </c>
      <c r="E139" s="4">
        <v>5889.13</v>
      </c>
      <c r="F139" s="4">
        <v>4560.09</v>
      </c>
      <c r="G139" s="4">
        <v>3993.24</v>
      </c>
      <c r="H139" s="13">
        <v>2107.92</v>
      </c>
      <c r="I139" s="17">
        <f t="shared" si="61"/>
        <v>22150.989999999998</v>
      </c>
    </row>
    <row r="140" spans="1:9" x14ac:dyDescent="0.25">
      <c r="A140" s="15" t="s">
        <v>3</v>
      </c>
      <c r="B140" s="12">
        <v>125.37</v>
      </c>
      <c r="C140" s="4">
        <v>470.15</v>
      </c>
      <c r="D140" s="4">
        <v>2410.21</v>
      </c>
      <c r="E140" s="4">
        <v>3767.4</v>
      </c>
      <c r="F140" s="4">
        <v>2247.33</v>
      </c>
      <c r="G140" s="4">
        <v>1977.39</v>
      </c>
      <c r="H140" s="13">
        <v>1117.5</v>
      </c>
      <c r="I140" s="17">
        <f t="shared" si="61"/>
        <v>12115.349999999999</v>
      </c>
    </row>
    <row r="141" spans="1:9" x14ac:dyDescent="0.25">
      <c r="A141" s="15" t="s">
        <v>4</v>
      </c>
      <c r="B141" s="12">
        <v>45.14</v>
      </c>
      <c r="C141" s="4">
        <v>169.15</v>
      </c>
      <c r="D141" s="4">
        <v>1011.02</v>
      </c>
      <c r="E141" s="4">
        <v>1832.64</v>
      </c>
      <c r="F141" s="4">
        <v>1011.42</v>
      </c>
      <c r="G141" s="4">
        <v>948.8</v>
      </c>
      <c r="H141" s="13">
        <v>511.4</v>
      </c>
      <c r="I141" s="17">
        <f t="shared" si="61"/>
        <v>5529.57</v>
      </c>
    </row>
    <row r="142" spans="1:9" x14ac:dyDescent="0.25">
      <c r="A142" s="15" t="s">
        <v>5</v>
      </c>
      <c r="B142" s="12">
        <v>56.83</v>
      </c>
      <c r="C142" s="4">
        <v>164.75</v>
      </c>
      <c r="D142" s="4">
        <v>456.2</v>
      </c>
      <c r="E142" s="4">
        <v>988.25</v>
      </c>
      <c r="F142" s="4">
        <v>615.63</v>
      </c>
      <c r="G142" s="4">
        <v>625.12</v>
      </c>
      <c r="H142" s="13">
        <v>368.37</v>
      </c>
      <c r="I142" s="17">
        <f t="shared" si="61"/>
        <v>3275.1499999999996</v>
      </c>
    </row>
    <row r="143" spans="1:9" x14ac:dyDescent="0.25">
      <c r="A143" s="18" t="s">
        <v>62</v>
      </c>
      <c r="B143" s="19">
        <f>SUM(B137:B142)</f>
        <v>9671.25</v>
      </c>
      <c r="C143" s="20">
        <f t="shared" ref="C143" si="62">SUM(C137:C142)</f>
        <v>21386.890000000003</v>
      </c>
      <c r="D143" s="20">
        <f t="shared" ref="D143" si="63">SUM(D137:D142)</f>
        <v>28138.510000000002</v>
      </c>
      <c r="E143" s="20">
        <f t="shared" ref="E143" si="64">SUM(E137:E142)</f>
        <v>31236.730000000003</v>
      </c>
      <c r="F143" s="20">
        <f t="shared" ref="F143" si="65">SUM(F137:F142)</f>
        <v>23583.01</v>
      </c>
      <c r="G143" s="20">
        <f t="shared" ref="G143" si="66">SUM(G137:G142)</f>
        <v>28306.539999999994</v>
      </c>
      <c r="H143" s="21">
        <f t="shared" ref="H143" si="67">SUM(H137:H142)</f>
        <v>39026.840000000004</v>
      </c>
      <c r="I143" s="22">
        <f t="shared" si="61"/>
        <v>181349.77</v>
      </c>
    </row>
    <row r="144" spans="1:9" x14ac:dyDescent="0.25">
      <c r="A144" s="34" t="s">
        <v>80</v>
      </c>
      <c r="B144" s="33"/>
      <c r="C144" s="33"/>
      <c r="D144" s="33"/>
      <c r="E144" s="33"/>
      <c r="F144" s="33"/>
      <c r="G144" s="33"/>
      <c r="H144" s="33"/>
      <c r="I144" s="33"/>
    </row>
    <row r="145" spans="1:9" x14ac:dyDescent="0.25">
      <c r="A145" s="34" t="s">
        <v>69</v>
      </c>
      <c r="B145" s="33"/>
      <c r="C145" s="33"/>
      <c r="D145" s="33"/>
      <c r="E145" s="33"/>
      <c r="F145" s="33"/>
      <c r="G145" s="33"/>
      <c r="H145" s="33"/>
      <c r="I145" s="33"/>
    </row>
    <row r="146" spans="1:9" x14ac:dyDescent="0.25">
      <c r="A146" s="35" t="s">
        <v>102</v>
      </c>
      <c r="B146" s="33"/>
      <c r="C146" s="33"/>
      <c r="D146" s="33"/>
      <c r="E146" s="33"/>
      <c r="F146" s="33"/>
      <c r="G146" s="33"/>
      <c r="H146" s="33"/>
      <c r="I146" s="33"/>
    </row>
    <row r="148" spans="1:9" x14ac:dyDescent="0.25">
      <c r="A148" s="3" t="s">
        <v>63</v>
      </c>
    </row>
    <row r="149" spans="1:9" x14ac:dyDescent="0.25">
      <c r="B149" s="5" t="s">
        <v>12</v>
      </c>
      <c r="C149" s="6" t="s">
        <v>6</v>
      </c>
      <c r="D149" s="6" t="s">
        <v>7</v>
      </c>
      <c r="E149" s="6" t="s">
        <v>8</v>
      </c>
      <c r="F149" s="6" t="s">
        <v>9</v>
      </c>
      <c r="G149" s="6" t="s">
        <v>10</v>
      </c>
      <c r="H149" s="7" t="s">
        <v>11</v>
      </c>
      <c r="I149" s="8" t="s">
        <v>61</v>
      </c>
    </row>
    <row r="150" spans="1:9" x14ac:dyDescent="0.25">
      <c r="A150" s="14" t="s">
        <v>0</v>
      </c>
      <c r="B150" s="9">
        <f>B124+B137</f>
        <v>9790.51</v>
      </c>
      <c r="C150" s="10">
        <f t="shared" ref="C150:I150" si="68">C124+C137</f>
        <v>24878.309999999998</v>
      </c>
      <c r="D150" s="10">
        <f t="shared" si="68"/>
        <v>28760.46</v>
      </c>
      <c r="E150" s="10">
        <f t="shared" si="68"/>
        <v>20908.66</v>
      </c>
      <c r="F150" s="10">
        <f t="shared" si="68"/>
        <v>14842.67</v>
      </c>
      <c r="G150" s="10">
        <f t="shared" si="68"/>
        <v>19644.98</v>
      </c>
      <c r="H150" s="11">
        <f t="shared" si="68"/>
        <v>28923.13</v>
      </c>
      <c r="I150" s="16">
        <f t="shared" si="68"/>
        <v>147748.72</v>
      </c>
    </row>
    <row r="151" spans="1:9" x14ac:dyDescent="0.25">
      <c r="A151" s="15" t="s">
        <v>1</v>
      </c>
      <c r="B151" s="12">
        <f t="shared" ref="B151:I151" si="69">B125+B138</f>
        <v>1405.02</v>
      </c>
      <c r="C151" s="4">
        <f t="shared" si="69"/>
        <v>3958.3199999999997</v>
      </c>
      <c r="D151" s="4">
        <f t="shared" si="69"/>
        <v>7552.47</v>
      </c>
      <c r="E151" s="4">
        <f t="shared" si="69"/>
        <v>7970.76</v>
      </c>
      <c r="F151" s="4">
        <f t="shared" si="69"/>
        <v>5609.81</v>
      </c>
      <c r="G151" s="4">
        <f t="shared" si="69"/>
        <v>6658.2300000000005</v>
      </c>
      <c r="H151" s="13">
        <f t="shared" si="69"/>
        <v>8539.8799999999992</v>
      </c>
      <c r="I151" s="17">
        <f t="shared" si="69"/>
        <v>41694.49</v>
      </c>
    </row>
    <row r="152" spans="1:9" x14ac:dyDescent="0.25">
      <c r="A152" s="15" t="s">
        <v>2</v>
      </c>
      <c r="B152" s="12">
        <f t="shared" ref="B152:I152" si="70">B126+B139</f>
        <v>399.13</v>
      </c>
      <c r="C152" s="4">
        <f t="shared" si="70"/>
        <v>1279.79</v>
      </c>
      <c r="D152" s="4">
        <f t="shared" si="70"/>
        <v>5645.8700000000008</v>
      </c>
      <c r="E152" s="4">
        <f t="shared" si="70"/>
        <v>7537.96</v>
      </c>
      <c r="F152" s="4">
        <f t="shared" si="70"/>
        <v>5338.87</v>
      </c>
      <c r="G152" s="4">
        <f t="shared" si="70"/>
        <v>4625.29</v>
      </c>
      <c r="H152" s="13">
        <f t="shared" si="70"/>
        <v>2294.39</v>
      </c>
      <c r="I152" s="17">
        <f t="shared" si="70"/>
        <v>27121.3</v>
      </c>
    </row>
    <row r="153" spans="1:9" x14ac:dyDescent="0.25">
      <c r="A153" s="15" t="s">
        <v>3</v>
      </c>
      <c r="B153" s="12">
        <f t="shared" ref="B153:I153" si="71">B127+B140</f>
        <v>138.77000000000001</v>
      </c>
      <c r="C153" s="4">
        <f t="shared" si="71"/>
        <v>540.79999999999995</v>
      </c>
      <c r="D153" s="4">
        <f t="shared" si="71"/>
        <v>3156.3</v>
      </c>
      <c r="E153" s="4">
        <f t="shared" si="71"/>
        <v>5106.83</v>
      </c>
      <c r="F153" s="4">
        <f t="shared" si="71"/>
        <v>2854.93</v>
      </c>
      <c r="G153" s="4">
        <f t="shared" si="71"/>
        <v>2364.59</v>
      </c>
      <c r="H153" s="13">
        <f t="shared" si="71"/>
        <v>1245.47</v>
      </c>
      <c r="I153" s="17">
        <f t="shared" si="71"/>
        <v>15407.689999999999</v>
      </c>
    </row>
    <row r="154" spans="1:9" x14ac:dyDescent="0.25">
      <c r="A154" s="15" t="s">
        <v>4</v>
      </c>
      <c r="B154" s="12">
        <f t="shared" ref="B154:I154" si="72">B128+B141</f>
        <v>58.68</v>
      </c>
      <c r="C154" s="4">
        <f t="shared" si="72"/>
        <v>211.92000000000002</v>
      </c>
      <c r="D154" s="4">
        <f t="shared" si="72"/>
        <v>1271.0999999999999</v>
      </c>
      <c r="E154" s="4">
        <f t="shared" si="72"/>
        <v>2561.69</v>
      </c>
      <c r="F154" s="4">
        <f t="shared" si="72"/>
        <v>1292.58</v>
      </c>
      <c r="G154" s="4">
        <f t="shared" si="72"/>
        <v>1130.47</v>
      </c>
      <c r="H154" s="13">
        <f t="shared" si="72"/>
        <v>565.37</v>
      </c>
      <c r="I154" s="17">
        <f t="shared" si="72"/>
        <v>7091.8099999999995</v>
      </c>
    </row>
    <row r="155" spans="1:9" x14ac:dyDescent="0.25">
      <c r="A155" s="15" t="s">
        <v>5</v>
      </c>
      <c r="B155" s="12">
        <f t="shared" ref="B155:I155" si="73">B129+B142</f>
        <v>82.759999999999991</v>
      </c>
      <c r="C155" s="4">
        <f t="shared" si="73"/>
        <v>238.2</v>
      </c>
      <c r="D155" s="4">
        <f t="shared" si="73"/>
        <v>647.66</v>
      </c>
      <c r="E155" s="4">
        <f t="shared" si="73"/>
        <v>1341.41</v>
      </c>
      <c r="F155" s="4">
        <f t="shared" si="73"/>
        <v>829.7</v>
      </c>
      <c r="G155" s="4">
        <f t="shared" si="73"/>
        <v>786.95</v>
      </c>
      <c r="H155" s="13">
        <f t="shared" si="73"/>
        <v>409.81</v>
      </c>
      <c r="I155" s="17">
        <f t="shared" si="73"/>
        <v>4336.49</v>
      </c>
    </row>
    <row r="156" spans="1:9" x14ac:dyDescent="0.25">
      <c r="A156" s="18" t="s">
        <v>62</v>
      </c>
      <c r="B156" s="19">
        <f t="shared" ref="B156:I156" si="74">B130+B143</f>
        <v>11874.869999999999</v>
      </c>
      <c r="C156" s="20">
        <f t="shared" si="74"/>
        <v>31107.340000000004</v>
      </c>
      <c r="D156" s="20">
        <f t="shared" si="74"/>
        <v>47033.86</v>
      </c>
      <c r="E156" s="20">
        <f t="shared" si="74"/>
        <v>45427.310000000005</v>
      </c>
      <c r="F156" s="20">
        <f t="shared" si="74"/>
        <v>30768.559999999998</v>
      </c>
      <c r="G156" s="20">
        <f t="shared" si="74"/>
        <v>35210.509999999995</v>
      </c>
      <c r="H156" s="21">
        <f t="shared" si="74"/>
        <v>41978.05</v>
      </c>
      <c r="I156" s="22">
        <f t="shared" si="74"/>
        <v>243400.5</v>
      </c>
    </row>
    <row r="157" spans="1:9" x14ac:dyDescent="0.25">
      <c r="A157" s="34" t="s">
        <v>69</v>
      </c>
    </row>
    <row r="158" spans="1:9" x14ac:dyDescent="0.25">
      <c r="A158" s="35" t="s">
        <v>102</v>
      </c>
    </row>
  </sheetData>
  <pageMargins left="0.7" right="0.7" top="0.75" bottom="0.75" header="0.3" footer="0.3"/>
  <pageSetup paperSize="9" scale="6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8"/>
  <sheetViews>
    <sheetView workbookViewId="0"/>
  </sheetViews>
  <sheetFormatPr baseColWidth="10" defaultRowHeight="15" x14ac:dyDescent="0.25"/>
  <cols>
    <col min="1" max="1" width="14.85546875" style="2" bestFit="1" customWidth="1"/>
    <col min="2" max="6" width="22" style="2" customWidth="1"/>
    <col min="7" max="7" width="17.28515625" style="2" customWidth="1"/>
    <col min="8" max="16384" width="11.42578125" style="2"/>
  </cols>
  <sheetData>
    <row r="1" spans="1:7" x14ac:dyDescent="0.25">
      <c r="A1" s="1" t="s">
        <v>84</v>
      </c>
    </row>
    <row r="2" spans="1:7" x14ac:dyDescent="0.25">
      <c r="A2" s="3" t="s">
        <v>59</v>
      </c>
    </row>
    <row r="3" spans="1:7" ht="24" x14ac:dyDescent="0.25">
      <c r="B3" s="23" t="s">
        <v>13</v>
      </c>
      <c r="C3" s="24" t="s">
        <v>14</v>
      </c>
      <c r="D3" s="24" t="s">
        <v>15</v>
      </c>
      <c r="E3" s="24" t="s">
        <v>16</v>
      </c>
      <c r="F3" s="25" t="s">
        <v>17</v>
      </c>
      <c r="G3" s="8" t="s">
        <v>61</v>
      </c>
    </row>
    <row r="4" spans="1:7" x14ac:dyDescent="0.25">
      <c r="A4" s="14" t="s">
        <v>0</v>
      </c>
      <c r="B4" s="4">
        <v>16612.29</v>
      </c>
      <c r="C4" s="4">
        <v>151751.79999999999</v>
      </c>
      <c r="D4" s="4">
        <v>48538.18</v>
      </c>
      <c r="E4" s="4">
        <v>100512.22</v>
      </c>
      <c r="F4" s="4">
        <v>11966.01</v>
      </c>
      <c r="G4" s="16">
        <f>SUM(B4:F4)</f>
        <v>329380.5</v>
      </c>
    </row>
    <row r="5" spans="1:7" x14ac:dyDescent="0.25">
      <c r="A5" s="15" t="s">
        <v>1</v>
      </c>
      <c r="B5" s="4">
        <v>71137.759999999995</v>
      </c>
      <c r="C5" s="4">
        <v>227660.52</v>
      </c>
      <c r="D5" s="4">
        <v>153817.46</v>
      </c>
      <c r="E5" s="4">
        <v>38794.699999999997</v>
      </c>
      <c r="F5" s="4">
        <v>15767.7</v>
      </c>
      <c r="G5" s="17">
        <f t="shared" ref="G5:G10" si="0">SUM(B5:F5)</f>
        <v>507178.14</v>
      </c>
    </row>
    <row r="6" spans="1:7" x14ac:dyDescent="0.25">
      <c r="A6" s="15" t="s">
        <v>2</v>
      </c>
      <c r="B6" s="4">
        <v>199520.07</v>
      </c>
      <c r="C6" s="4">
        <v>214417.35</v>
      </c>
      <c r="D6" s="4">
        <v>335845.69</v>
      </c>
      <c r="E6" s="4">
        <v>20638.95</v>
      </c>
      <c r="F6" s="4">
        <v>15536.81</v>
      </c>
      <c r="G6" s="17">
        <f t="shared" si="0"/>
        <v>785958.87000000011</v>
      </c>
    </row>
    <row r="7" spans="1:7" x14ac:dyDescent="0.25">
      <c r="A7" s="15" t="s">
        <v>3</v>
      </c>
      <c r="B7" s="4">
        <v>320992.92</v>
      </c>
      <c r="C7" s="4">
        <v>121121.27</v>
      </c>
      <c r="D7" s="4">
        <v>297478.26</v>
      </c>
      <c r="E7" s="4">
        <v>11615.41</v>
      </c>
      <c r="F7" s="4">
        <v>13413.3</v>
      </c>
      <c r="G7" s="17">
        <f t="shared" si="0"/>
        <v>764621.16</v>
      </c>
    </row>
    <row r="8" spans="1:7" x14ac:dyDescent="0.25">
      <c r="A8" s="15" t="s">
        <v>4</v>
      </c>
      <c r="B8" s="4">
        <v>276590.92</v>
      </c>
      <c r="C8" s="4">
        <v>47466.09</v>
      </c>
      <c r="D8" s="4">
        <v>104018.68</v>
      </c>
      <c r="E8" s="4">
        <v>4554.55</v>
      </c>
      <c r="F8" s="4">
        <v>7321.44</v>
      </c>
      <c r="G8" s="17">
        <f t="shared" si="0"/>
        <v>439951.68</v>
      </c>
    </row>
    <row r="9" spans="1:7" x14ac:dyDescent="0.25">
      <c r="A9" s="15" t="s">
        <v>5</v>
      </c>
      <c r="B9" s="4">
        <v>251084.96</v>
      </c>
      <c r="C9" s="4">
        <v>23036.26</v>
      </c>
      <c r="D9" s="4">
        <v>21753.32</v>
      </c>
      <c r="E9" s="4">
        <v>3257.31</v>
      </c>
      <c r="F9" s="4">
        <v>5187.79</v>
      </c>
      <c r="G9" s="17">
        <f t="shared" si="0"/>
        <v>304319.63999999996</v>
      </c>
    </row>
    <row r="10" spans="1:7" x14ac:dyDescent="0.25">
      <c r="A10" s="18" t="s">
        <v>62</v>
      </c>
      <c r="B10" s="20">
        <f>SUM(B4:B9)</f>
        <v>1135938.92</v>
      </c>
      <c r="C10" s="20">
        <f t="shared" ref="C10:F10" si="1">SUM(C4:C9)</f>
        <v>785453.28999999992</v>
      </c>
      <c r="D10" s="20">
        <f t="shared" si="1"/>
        <v>961451.59</v>
      </c>
      <c r="E10" s="20">
        <f t="shared" si="1"/>
        <v>179373.13999999998</v>
      </c>
      <c r="F10" s="20">
        <f t="shared" si="1"/>
        <v>69193.049999999988</v>
      </c>
      <c r="G10" s="22">
        <f t="shared" si="0"/>
        <v>3131409.9899999998</v>
      </c>
    </row>
    <row r="11" spans="1:7" x14ac:dyDescent="0.25">
      <c r="A11" s="34" t="s">
        <v>79</v>
      </c>
      <c r="B11" s="33"/>
      <c r="C11" s="33"/>
      <c r="D11" s="33"/>
      <c r="E11" s="33"/>
      <c r="F11" s="33"/>
      <c r="G11" s="33"/>
    </row>
    <row r="12" spans="1:7" x14ac:dyDescent="0.25">
      <c r="A12" s="34" t="s">
        <v>69</v>
      </c>
      <c r="B12" s="33"/>
      <c r="C12" s="33"/>
      <c r="D12" s="33"/>
      <c r="E12" s="33"/>
      <c r="F12" s="33"/>
      <c r="G12" s="33"/>
    </row>
    <row r="13" spans="1:7" x14ac:dyDescent="0.25">
      <c r="A13" s="35" t="s">
        <v>102</v>
      </c>
      <c r="B13" s="33"/>
      <c r="C13" s="33"/>
      <c r="D13" s="33"/>
      <c r="E13" s="33"/>
      <c r="F13" s="33"/>
      <c r="G13" s="33"/>
    </row>
    <row r="15" spans="1:7" x14ac:dyDescent="0.25">
      <c r="A15" s="3" t="s">
        <v>60</v>
      </c>
    </row>
    <row r="16" spans="1:7" ht="24" x14ac:dyDescent="0.25">
      <c r="B16" s="23" t="s">
        <v>13</v>
      </c>
      <c r="C16" s="24" t="s">
        <v>14</v>
      </c>
      <c r="D16" s="24" t="s">
        <v>15</v>
      </c>
      <c r="E16" s="24" t="s">
        <v>16</v>
      </c>
      <c r="F16" s="25" t="s">
        <v>17</v>
      </c>
      <c r="G16" s="8" t="s">
        <v>61</v>
      </c>
    </row>
    <row r="17" spans="1:7" x14ac:dyDescent="0.25">
      <c r="A17" s="14" t="s">
        <v>0</v>
      </c>
      <c r="B17" s="4">
        <v>125457.81</v>
      </c>
      <c r="C17" s="4">
        <v>663080.30000000005</v>
      </c>
      <c r="D17" s="4">
        <v>161189.62</v>
      </c>
      <c r="E17" s="4">
        <v>322598.90999999997</v>
      </c>
      <c r="F17" s="4">
        <v>38308.69</v>
      </c>
      <c r="G17" s="16">
        <f>SUM(B17:F17)</f>
        <v>1310635.33</v>
      </c>
    </row>
    <row r="18" spans="1:7" x14ac:dyDescent="0.25">
      <c r="A18" s="15" t="s">
        <v>1</v>
      </c>
      <c r="B18" s="4">
        <v>756880.78</v>
      </c>
      <c r="C18" s="4">
        <v>1510242.9</v>
      </c>
      <c r="D18" s="4">
        <v>620643.63</v>
      </c>
      <c r="E18" s="4">
        <v>155970.20000000001</v>
      </c>
      <c r="F18" s="4">
        <v>83312.899999999994</v>
      </c>
      <c r="G18" s="17">
        <f t="shared" ref="G18:G23" si="2">SUM(B18:F18)</f>
        <v>3127050.4099999997</v>
      </c>
    </row>
    <row r="19" spans="1:7" x14ac:dyDescent="0.25">
      <c r="A19" s="15" t="s">
        <v>2</v>
      </c>
      <c r="B19" s="4">
        <v>2246014.46</v>
      </c>
      <c r="C19" s="4">
        <v>1606515.7</v>
      </c>
      <c r="D19" s="4">
        <v>1175692.99</v>
      </c>
      <c r="E19" s="4">
        <v>77166.34</v>
      </c>
      <c r="F19" s="4">
        <v>130369.03</v>
      </c>
      <c r="G19" s="17">
        <f t="shared" si="2"/>
        <v>5235758.5200000005</v>
      </c>
    </row>
    <row r="20" spans="1:7" x14ac:dyDescent="0.25">
      <c r="A20" s="15" t="s">
        <v>3</v>
      </c>
      <c r="B20" s="4">
        <v>4192195.4</v>
      </c>
      <c r="C20" s="4">
        <v>1085787.25</v>
      </c>
      <c r="D20" s="4">
        <v>900107</v>
      </c>
      <c r="E20" s="4">
        <v>40801.339999999997</v>
      </c>
      <c r="F20" s="4">
        <v>151085.75</v>
      </c>
      <c r="G20" s="17">
        <f t="shared" si="2"/>
        <v>6369976.7400000002</v>
      </c>
    </row>
    <row r="21" spans="1:7" x14ac:dyDescent="0.25">
      <c r="A21" s="15" t="s">
        <v>4</v>
      </c>
      <c r="B21" s="4">
        <v>4128128.35</v>
      </c>
      <c r="C21" s="4">
        <v>519832.63</v>
      </c>
      <c r="D21" s="4">
        <v>302201.17</v>
      </c>
      <c r="E21" s="4">
        <v>17657.95</v>
      </c>
      <c r="F21" s="4">
        <v>95527.05</v>
      </c>
      <c r="G21" s="17">
        <f t="shared" si="2"/>
        <v>5063347.1500000004</v>
      </c>
    </row>
    <row r="22" spans="1:7" x14ac:dyDescent="0.25">
      <c r="A22" s="15" t="s">
        <v>5</v>
      </c>
      <c r="B22" s="4">
        <v>3854387.85</v>
      </c>
      <c r="C22" s="4">
        <v>259753.33</v>
      </c>
      <c r="D22" s="4">
        <v>71135.570000000007</v>
      </c>
      <c r="E22" s="4">
        <v>11765.71</v>
      </c>
      <c r="F22" s="4">
        <v>61573.37</v>
      </c>
      <c r="G22" s="17">
        <f t="shared" si="2"/>
        <v>4258615.83</v>
      </c>
    </row>
    <row r="23" spans="1:7" x14ac:dyDescent="0.25">
      <c r="A23" s="18" t="s">
        <v>62</v>
      </c>
      <c r="B23" s="20">
        <f>SUM(B17:B22)</f>
        <v>15303064.649999999</v>
      </c>
      <c r="C23" s="20">
        <f t="shared" ref="C23" si="3">SUM(C17:C22)</f>
        <v>5645212.1100000003</v>
      </c>
      <c r="D23" s="20">
        <f t="shared" ref="D23" si="4">SUM(D17:D22)</f>
        <v>3230969.98</v>
      </c>
      <c r="E23" s="20">
        <f t="shared" ref="E23" si="5">SUM(E17:E22)</f>
        <v>625960.44999999984</v>
      </c>
      <c r="F23" s="20">
        <f t="shared" ref="F23" si="6">SUM(F17:F22)</f>
        <v>560176.79</v>
      </c>
      <c r="G23" s="22">
        <f t="shared" si="2"/>
        <v>25365383.979999997</v>
      </c>
    </row>
    <row r="24" spans="1:7" x14ac:dyDescent="0.25">
      <c r="A24" s="34" t="s">
        <v>80</v>
      </c>
      <c r="B24" s="33"/>
      <c r="C24" s="33"/>
      <c r="D24" s="33"/>
      <c r="E24" s="33"/>
      <c r="F24" s="33"/>
      <c r="G24" s="33"/>
    </row>
    <row r="25" spans="1:7" x14ac:dyDescent="0.25">
      <c r="A25" s="34" t="s">
        <v>69</v>
      </c>
      <c r="B25" s="33"/>
      <c r="C25" s="33"/>
      <c r="D25" s="33"/>
      <c r="E25" s="33"/>
      <c r="F25" s="33"/>
      <c r="G25" s="33"/>
    </row>
    <row r="26" spans="1:7" x14ac:dyDescent="0.25">
      <c r="A26" s="35" t="s">
        <v>102</v>
      </c>
      <c r="B26" s="33"/>
      <c r="C26" s="33"/>
      <c r="D26" s="33"/>
      <c r="E26" s="33"/>
      <c r="F26" s="33"/>
      <c r="G26" s="33"/>
    </row>
    <row r="28" spans="1:7" x14ac:dyDescent="0.25">
      <c r="A28" s="3" t="s">
        <v>63</v>
      </c>
    </row>
    <row r="29" spans="1:7" ht="24" x14ac:dyDescent="0.25">
      <c r="B29" s="23" t="s">
        <v>13</v>
      </c>
      <c r="C29" s="24" t="s">
        <v>14</v>
      </c>
      <c r="D29" s="24" t="s">
        <v>15</v>
      </c>
      <c r="E29" s="24" t="s">
        <v>16</v>
      </c>
      <c r="F29" s="25" t="s">
        <v>17</v>
      </c>
      <c r="G29" s="8" t="s">
        <v>61</v>
      </c>
    </row>
    <row r="30" spans="1:7" x14ac:dyDescent="0.25">
      <c r="A30" s="14" t="s">
        <v>0</v>
      </c>
      <c r="B30" s="4">
        <f t="shared" ref="B30:B36" si="7">B4+B17</f>
        <v>142070.1</v>
      </c>
      <c r="C30" s="4">
        <f t="shared" ref="C30:G30" si="8">C4+C17</f>
        <v>814832.10000000009</v>
      </c>
      <c r="D30" s="4">
        <f t="shared" si="8"/>
        <v>209727.8</v>
      </c>
      <c r="E30" s="4">
        <f t="shared" si="8"/>
        <v>423111.13</v>
      </c>
      <c r="F30" s="4">
        <f t="shared" si="8"/>
        <v>50274.700000000004</v>
      </c>
      <c r="G30" s="16">
        <f t="shared" si="8"/>
        <v>1640015.83</v>
      </c>
    </row>
    <row r="31" spans="1:7" x14ac:dyDescent="0.25">
      <c r="A31" s="15" t="s">
        <v>1</v>
      </c>
      <c r="B31" s="4">
        <f t="shared" si="7"/>
        <v>828018.54</v>
      </c>
      <c r="C31" s="4">
        <f t="shared" ref="C31:G36" si="9">C5+C18</f>
        <v>1737903.42</v>
      </c>
      <c r="D31" s="4">
        <f t="shared" si="9"/>
        <v>774461.09</v>
      </c>
      <c r="E31" s="4">
        <f t="shared" si="9"/>
        <v>194764.90000000002</v>
      </c>
      <c r="F31" s="4">
        <f t="shared" si="9"/>
        <v>99080.599999999991</v>
      </c>
      <c r="G31" s="17">
        <f t="shared" si="9"/>
        <v>3634228.55</v>
      </c>
    </row>
    <row r="32" spans="1:7" x14ac:dyDescent="0.25">
      <c r="A32" s="15" t="s">
        <v>2</v>
      </c>
      <c r="B32" s="4">
        <f t="shared" si="7"/>
        <v>2445534.5299999998</v>
      </c>
      <c r="C32" s="4">
        <f t="shared" si="9"/>
        <v>1820933.05</v>
      </c>
      <c r="D32" s="4">
        <f t="shared" si="9"/>
        <v>1511538.68</v>
      </c>
      <c r="E32" s="4">
        <f t="shared" si="9"/>
        <v>97805.29</v>
      </c>
      <c r="F32" s="4">
        <f t="shared" si="9"/>
        <v>145905.84</v>
      </c>
      <c r="G32" s="17">
        <f t="shared" si="9"/>
        <v>6021717.3900000006</v>
      </c>
    </row>
    <row r="33" spans="1:7" x14ac:dyDescent="0.25">
      <c r="A33" s="15" t="s">
        <v>3</v>
      </c>
      <c r="B33" s="4">
        <f t="shared" si="7"/>
        <v>4513188.32</v>
      </c>
      <c r="C33" s="4">
        <f t="shared" si="9"/>
        <v>1206908.52</v>
      </c>
      <c r="D33" s="4">
        <f t="shared" si="9"/>
        <v>1197585.26</v>
      </c>
      <c r="E33" s="4">
        <f t="shared" si="9"/>
        <v>52416.75</v>
      </c>
      <c r="F33" s="4">
        <f t="shared" si="9"/>
        <v>164499.04999999999</v>
      </c>
      <c r="G33" s="17">
        <f t="shared" si="9"/>
        <v>7134597.9000000004</v>
      </c>
    </row>
    <row r="34" spans="1:7" x14ac:dyDescent="0.25">
      <c r="A34" s="15" t="s">
        <v>4</v>
      </c>
      <c r="B34" s="4">
        <f t="shared" si="7"/>
        <v>4404719.2700000005</v>
      </c>
      <c r="C34" s="4">
        <f t="shared" si="9"/>
        <v>567298.72</v>
      </c>
      <c r="D34" s="4">
        <f t="shared" si="9"/>
        <v>406219.85</v>
      </c>
      <c r="E34" s="4">
        <f t="shared" si="9"/>
        <v>22212.5</v>
      </c>
      <c r="F34" s="4">
        <f t="shared" si="9"/>
        <v>102848.49</v>
      </c>
      <c r="G34" s="17">
        <f t="shared" si="9"/>
        <v>5503298.8300000001</v>
      </c>
    </row>
    <row r="35" spans="1:7" x14ac:dyDescent="0.25">
      <c r="A35" s="15" t="s">
        <v>5</v>
      </c>
      <c r="B35" s="4">
        <f t="shared" si="7"/>
        <v>4105472.81</v>
      </c>
      <c r="C35" s="4">
        <f t="shared" si="9"/>
        <v>282789.58999999997</v>
      </c>
      <c r="D35" s="4">
        <f t="shared" si="9"/>
        <v>92888.890000000014</v>
      </c>
      <c r="E35" s="4">
        <f t="shared" si="9"/>
        <v>15023.019999999999</v>
      </c>
      <c r="F35" s="4">
        <f t="shared" si="9"/>
        <v>66761.16</v>
      </c>
      <c r="G35" s="17">
        <f t="shared" si="9"/>
        <v>4562935.47</v>
      </c>
    </row>
    <row r="36" spans="1:7" x14ac:dyDescent="0.25">
      <c r="A36" s="18" t="s">
        <v>62</v>
      </c>
      <c r="B36" s="20">
        <f t="shared" si="7"/>
        <v>16439003.569999998</v>
      </c>
      <c r="C36" s="20">
        <f t="shared" si="9"/>
        <v>6430665.4000000004</v>
      </c>
      <c r="D36" s="20">
        <f t="shared" si="9"/>
        <v>4192421.57</v>
      </c>
      <c r="E36" s="20">
        <f t="shared" si="9"/>
        <v>805333.58999999985</v>
      </c>
      <c r="F36" s="20">
        <f t="shared" si="9"/>
        <v>629369.84000000008</v>
      </c>
      <c r="G36" s="22">
        <f t="shared" si="9"/>
        <v>28496793.969999995</v>
      </c>
    </row>
    <row r="37" spans="1:7" x14ac:dyDescent="0.25">
      <c r="A37" s="34" t="s">
        <v>69</v>
      </c>
      <c r="B37" s="33"/>
      <c r="C37" s="33"/>
      <c r="D37" s="33"/>
      <c r="E37" s="33"/>
      <c r="F37" s="33"/>
      <c r="G37" s="33"/>
    </row>
    <row r="38" spans="1:7" x14ac:dyDescent="0.25">
      <c r="A38" s="35" t="s">
        <v>102</v>
      </c>
      <c r="B38" s="33"/>
      <c r="C38" s="33"/>
      <c r="D38" s="33"/>
      <c r="E38" s="33"/>
      <c r="F38" s="33"/>
      <c r="G38" s="33"/>
    </row>
    <row r="41" spans="1:7" x14ac:dyDescent="0.25">
      <c r="A41" s="1" t="s">
        <v>85</v>
      </c>
    </row>
    <row r="42" spans="1:7" x14ac:dyDescent="0.25">
      <c r="A42" s="3" t="s">
        <v>59</v>
      </c>
    </row>
    <row r="43" spans="1:7" ht="24" x14ac:dyDescent="0.25">
      <c r="B43" s="23" t="s">
        <v>13</v>
      </c>
      <c r="C43" s="24" t="s">
        <v>14</v>
      </c>
      <c r="D43" s="24" t="s">
        <v>15</v>
      </c>
      <c r="E43" s="24" t="s">
        <v>16</v>
      </c>
      <c r="F43" s="25" t="s">
        <v>17</v>
      </c>
      <c r="G43" s="8" t="s">
        <v>61</v>
      </c>
    </row>
    <row r="44" spans="1:7" x14ac:dyDescent="0.25">
      <c r="A44" s="14" t="s">
        <v>0</v>
      </c>
      <c r="B44" s="4">
        <v>1610.86</v>
      </c>
      <c r="C44" s="4">
        <v>3200.4</v>
      </c>
      <c r="D44" s="4">
        <v>382.58</v>
      </c>
      <c r="E44" s="4">
        <v>1441.95</v>
      </c>
      <c r="F44" s="4">
        <v>515.65</v>
      </c>
      <c r="G44" s="16">
        <f>SUM(B44:F44)</f>
        <v>7151.44</v>
      </c>
    </row>
    <row r="45" spans="1:7" x14ac:dyDescent="0.25">
      <c r="A45" s="15" t="s">
        <v>1</v>
      </c>
      <c r="B45" s="4">
        <v>13109.15</v>
      </c>
      <c r="C45" s="4">
        <v>12281.36</v>
      </c>
      <c r="D45" s="4">
        <v>2111.7199999999998</v>
      </c>
      <c r="E45" s="4">
        <v>1710.93</v>
      </c>
      <c r="F45" s="4">
        <v>1975.06</v>
      </c>
      <c r="G45" s="17">
        <f t="shared" ref="G45:G50" si="10">SUM(B45:F45)</f>
        <v>31188.220000000005</v>
      </c>
    </row>
    <row r="46" spans="1:7" x14ac:dyDescent="0.25">
      <c r="A46" s="15" t="s">
        <v>2</v>
      </c>
      <c r="B46" s="4">
        <v>78475.81</v>
      </c>
      <c r="C46" s="4">
        <v>28888.26</v>
      </c>
      <c r="D46" s="4">
        <v>9878.7000000000007</v>
      </c>
      <c r="E46" s="4">
        <v>2299.7399999999998</v>
      </c>
      <c r="F46" s="4">
        <v>4289.51</v>
      </c>
      <c r="G46" s="17">
        <f t="shared" si="10"/>
        <v>123832.01999999999</v>
      </c>
    </row>
    <row r="47" spans="1:7" x14ac:dyDescent="0.25">
      <c r="A47" s="15" t="s">
        <v>3</v>
      </c>
      <c r="B47" s="4">
        <v>220488.03</v>
      </c>
      <c r="C47" s="4">
        <v>39724.720000000001</v>
      </c>
      <c r="D47" s="4">
        <v>25787.68</v>
      </c>
      <c r="E47" s="4">
        <v>2157.83</v>
      </c>
      <c r="F47" s="4">
        <v>5954.66</v>
      </c>
      <c r="G47" s="17">
        <f t="shared" si="10"/>
        <v>294112.92</v>
      </c>
    </row>
    <row r="48" spans="1:7" x14ac:dyDescent="0.25">
      <c r="A48" s="15" t="s">
        <v>4</v>
      </c>
      <c r="B48" s="4">
        <v>241228.67</v>
      </c>
      <c r="C48" s="4">
        <v>25498.31</v>
      </c>
      <c r="D48" s="4">
        <v>15197.04</v>
      </c>
      <c r="E48" s="4">
        <v>1361.14</v>
      </c>
      <c r="F48" s="4">
        <v>4550.04</v>
      </c>
      <c r="G48" s="17">
        <f t="shared" si="10"/>
        <v>287835.2</v>
      </c>
    </row>
    <row r="49" spans="1:7" x14ac:dyDescent="0.25">
      <c r="A49" s="15" t="s">
        <v>5</v>
      </c>
      <c r="B49" s="4">
        <v>240811.68</v>
      </c>
      <c r="C49" s="4">
        <v>16237.89</v>
      </c>
      <c r="D49" s="4">
        <v>5102.68</v>
      </c>
      <c r="E49" s="4">
        <v>1411.05</v>
      </c>
      <c r="F49" s="4">
        <v>4070.18</v>
      </c>
      <c r="G49" s="17">
        <f t="shared" si="10"/>
        <v>267633.48</v>
      </c>
    </row>
    <row r="50" spans="1:7" x14ac:dyDescent="0.25">
      <c r="A50" s="18" t="s">
        <v>62</v>
      </c>
      <c r="B50" s="20">
        <f>SUM(B44:B49)</f>
        <v>795724.2</v>
      </c>
      <c r="C50" s="20">
        <f t="shared" ref="C50" si="11">SUM(C44:C49)</f>
        <v>125830.93999999999</v>
      </c>
      <c r="D50" s="20">
        <f t="shared" ref="D50" si="12">SUM(D44:D49)</f>
        <v>58460.4</v>
      </c>
      <c r="E50" s="20">
        <f t="shared" ref="E50" si="13">SUM(E44:E49)</f>
        <v>10382.64</v>
      </c>
      <c r="F50" s="20">
        <f t="shared" ref="F50" si="14">SUM(F44:F49)</f>
        <v>21355.100000000002</v>
      </c>
      <c r="G50" s="22">
        <f t="shared" si="10"/>
        <v>1011753.2799999999</v>
      </c>
    </row>
    <row r="51" spans="1:7" x14ac:dyDescent="0.25">
      <c r="A51" s="34" t="s">
        <v>79</v>
      </c>
      <c r="B51" s="33"/>
      <c r="C51" s="33"/>
      <c r="D51" s="33"/>
      <c r="E51" s="33"/>
      <c r="F51" s="33"/>
      <c r="G51" s="33"/>
    </row>
    <row r="52" spans="1:7" x14ac:dyDescent="0.25">
      <c r="A52" s="34" t="s">
        <v>69</v>
      </c>
      <c r="B52" s="33"/>
      <c r="C52" s="33"/>
      <c r="D52" s="33"/>
      <c r="E52" s="33"/>
      <c r="F52" s="33"/>
      <c r="G52" s="33"/>
    </row>
    <row r="53" spans="1:7" x14ac:dyDescent="0.25">
      <c r="A53" s="35" t="s">
        <v>102</v>
      </c>
      <c r="B53" s="33"/>
      <c r="C53" s="33"/>
      <c r="D53" s="33"/>
      <c r="E53" s="33"/>
      <c r="F53" s="33"/>
      <c r="G53" s="33"/>
    </row>
    <row r="55" spans="1:7" x14ac:dyDescent="0.25">
      <c r="A55" s="3" t="s">
        <v>60</v>
      </c>
    </row>
    <row r="56" spans="1:7" ht="24" x14ac:dyDescent="0.25">
      <c r="B56" s="23" t="s">
        <v>13</v>
      </c>
      <c r="C56" s="24" t="s">
        <v>14</v>
      </c>
      <c r="D56" s="24" t="s">
        <v>15</v>
      </c>
      <c r="E56" s="24" t="s">
        <v>16</v>
      </c>
      <c r="F56" s="25" t="s">
        <v>17</v>
      </c>
      <c r="G56" s="8" t="s">
        <v>61</v>
      </c>
    </row>
    <row r="57" spans="1:7" x14ac:dyDescent="0.25">
      <c r="A57" s="14" t="s">
        <v>0</v>
      </c>
      <c r="B57" s="4">
        <v>20299.02</v>
      </c>
      <c r="C57" s="4">
        <v>14675.18</v>
      </c>
      <c r="D57" s="4">
        <v>3147.42</v>
      </c>
      <c r="E57" s="4">
        <v>4503.3500000000004</v>
      </c>
      <c r="F57" s="4">
        <v>3252.99</v>
      </c>
      <c r="G57" s="16">
        <f>SUM(B57:F57)</f>
        <v>45877.959999999992</v>
      </c>
    </row>
    <row r="58" spans="1:7" x14ac:dyDescent="0.25">
      <c r="A58" s="15" t="s">
        <v>1</v>
      </c>
      <c r="B58" s="4">
        <v>208611.13</v>
      </c>
      <c r="C58" s="4">
        <v>126057.66</v>
      </c>
      <c r="D58" s="4">
        <v>36729.67</v>
      </c>
      <c r="E58" s="4">
        <v>11099.2</v>
      </c>
      <c r="F58" s="4">
        <v>21692.53</v>
      </c>
      <c r="G58" s="17">
        <f t="shared" ref="G58:G63" si="15">SUM(B58:F58)</f>
        <v>404190.19000000006</v>
      </c>
    </row>
    <row r="59" spans="1:7" x14ac:dyDescent="0.25">
      <c r="A59" s="15" t="s">
        <v>2</v>
      </c>
      <c r="B59" s="4">
        <v>1195057.2</v>
      </c>
      <c r="C59" s="4">
        <v>404892.8</v>
      </c>
      <c r="D59" s="4">
        <v>137093.89000000001</v>
      </c>
      <c r="E59" s="4">
        <v>17214.79</v>
      </c>
      <c r="F59" s="4">
        <v>56346.58</v>
      </c>
      <c r="G59" s="17">
        <f t="shared" si="15"/>
        <v>1810605.2600000002</v>
      </c>
    </row>
    <row r="60" spans="1:7" x14ac:dyDescent="0.25">
      <c r="A60" s="15" t="s">
        <v>3</v>
      </c>
      <c r="B60" s="4">
        <v>3398270.25</v>
      </c>
      <c r="C60" s="4">
        <v>597750.78</v>
      </c>
      <c r="D60" s="4">
        <v>236412.73</v>
      </c>
      <c r="E60" s="4">
        <v>16799.63</v>
      </c>
      <c r="F60" s="4">
        <v>85305.5</v>
      </c>
      <c r="G60" s="17">
        <f t="shared" si="15"/>
        <v>4334538.8900000006</v>
      </c>
    </row>
    <row r="61" spans="1:7" x14ac:dyDescent="0.25">
      <c r="A61" s="15" t="s">
        <v>4</v>
      </c>
      <c r="B61" s="4">
        <v>3816011</v>
      </c>
      <c r="C61" s="4">
        <v>384924.52</v>
      </c>
      <c r="D61" s="4">
        <v>122594.7</v>
      </c>
      <c r="E61" s="4">
        <v>10068.89</v>
      </c>
      <c r="F61" s="4">
        <v>63930.46</v>
      </c>
      <c r="G61" s="17">
        <f t="shared" si="15"/>
        <v>4397529.5699999994</v>
      </c>
    </row>
    <row r="62" spans="1:7" x14ac:dyDescent="0.25">
      <c r="A62" s="15" t="s">
        <v>5</v>
      </c>
      <c r="B62" s="4">
        <v>3746952.8</v>
      </c>
      <c r="C62" s="4">
        <v>220193.62</v>
      </c>
      <c r="D62" s="4">
        <v>35281.31</v>
      </c>
      <c r="E62" s="4">
        <v>8071.01</v>
      </c>
      <c r="F62" s="4">
        <v>51567.47</v>
      </c>
      <c r="G62" s="17">
        <f t="shared" si="15"/>
        <v>4062066.21</v>
      </c>
    </row>
    <row r="63" spans="1:7" x14ac:dyDescent="0.25">
      <c r="A63" s="18" t="s">
        <v>62</v>
      </c>
      <c r="B63" s="20">
        <f>SUM(B57:B62)</f>
        <v>12385201.399999999</v>
      </c>
      <c r="C63" s="20">
        <f t="shared" ref="C63" si="16">SUM(C57:C62)</f>
        <v>1748494.56</v>
      </c>
      <c r="D63" s="20">
        <f t="shared" ref="D63" si="17">SUM(D57:D62)</f>
        <v>571259.72</v>
      </c>
      <c r="E63" s="20">
        <f t="shared" ref="E63" si="18">SUM(E57:E62)</f>
        <v>67756.87</v>
      </c>
      <c r="F63" s="20">
        <f t="shared" ref="F63" si="19">SUM(F57:F62)</f>
        <v>282095.53000000003</v>
      </c>
      <c r="G63" s="22">
        <f t="shared" si="15"/>
        <v>15054808.079999998</v>
      </c>
    </row>
    <row r="64" spans="1:7" x14ac:dyDescent="0.25">
      <c r="A64" s="34" t="s">
        <v>80</v>
      </c>
      <c r="B64" s="33"/>
      <c r="C64" s="33"/>
      <c r="D64" s="33"/>
      <c r="E64" s="33"/>
      <c r="F64" s="33"/>
      <c r="G64" s="33"/>
    </row>
    <row r="65" spans="1:7" x14ac:dyDescent="0.25">
      <c r="A65" s="34" t="s">
        <v>69</v>
      </c>
      <c r="B65" s="33"/>
      <c r="C65" s="33"/>
      <c r="D65" s="33"/>
      <c r="E65" s="33"/>
      <c r="F65" s="33"/>
      <c r="G65" s="33"/>
    </row>
    <row r="66" spans="1:7" x14ac:dyDescent="0.25">
      <c r="A66" s="35" t="s">
        <v>102</v>
      </c>
      <c r="B66" s="33"/>
      <c r="C66" s="33"/>
      <c r="D66" s="33"/>
      <c r="E66" s="33"/>
      <c r="F66" s="33"/>
      <c r="G66" s="33"/>
    </row>
    <row r="68" spans="1:7" x14ac:dyDescent="0.25">
      <c r="A68" s="3" t="s">
        <v>63</v>
      </c>
    </row>
    <row r="69" spans="1:7" ht="24" x14ac:dyDescent="0.25">
      <c r="B69" s="23" t="s">
        <v>13</v>
      </c>
      <c r="C69" s="24" t="s">
        <v>14</v>
      </c>
      <c r="D69" s="24" t="s">
        <v>15</v>
      </c>
      <c r="E69" s="24" t="s">
        <v>16</v>
      </c>
      <c r="F69" s="25" t="s">
        <v>17</v>
      </c>
      <c r="G69" s="8" t="s">
        <v>61</v>
      </c>
    </row>
    <row r="70" spans="1:7" x14ac:dyDescent="0.25">
      <c r="A70" s="14" t="s">
        <v>0</v>
      </c>
      <c r="B70" s="4">
        <f t="shared" ref="B70:B76" si="20">B44+B57</f>
        <v>21909.88</v>
      </c>
      <c r="C70" s="4">
        <f t="shared" ref="C70:G70" si="21">C44+C57</f>
        <v>17875.580000000002</v>
      </c>
      <c r="D70" s="4">
        <f t="shared" si="21"/>
        <v>3530</v>
      </c>
      <c r="E70" s="4">
        <f t="shared" si="21"/>
        <v>5945.3</v>
      </c>
      <c r="F70" s="4">
        <f t="shared" si="21"/>
        <v>3768.64</v>
      </c>
      <c r="G70" s="16">
        <f t="shared" si="21"/>
        <v>53029.399999999994</v>
      </c>
    </row>
    <row r="71" spans="1:7" x14ac:dyDescent="0.25">
      <c r="A71" s="15" t="s">
        <v>1</v>
      </c>
      <c r="B71" s="4">
        <f t="shared" si="20"/>
        <v>221720.28</v>
      </c>
      <c r="C71" s="4">
        <f t="shared" ref="C71:G76" si="22">C45+C58</f>
        <v>138339.02000000002</v>
      </c>
      <c r="D71" s="4">
        <f t="shared" si="22"/>
        <v>38841.39</v>
      </c>
      <c r="E71" s="4">
        <f t="shared" si="22"/>
        <v>12810.130000000001</v>
      </c>
      <c r="F71" s="4">
        <f t="shared" si="22"/>
        <v>23667.59</v>
      </c>
      <c r="G71" s="17">
        <f t="shared" si="22"/>
        <v>435378.41000000009</v>
      </c>
    </row>
    <row r="72" spans="1:7" x14ac:dyDescent="0.25">
      <c r="A72" s="15" t="s">
        <v>2</v>
      </c>
      <c r="B72" s="4">
        <f t="shared" si="20"/>
        <v>1273533.01</v>
      </c>
      <c r="C72" s="4">
        <f t="shared" si="22"/>
        <v>433781.06</v>
      </c>
      <c r="D72" s="4">
        <f t="shared" si="22"/>
        <v>146972.59000000003</v>
      </c>
      <c r="E72" s="4">
        <f t="shared" si="22"/>
        <v>19514.53</v>
      </c>
      <c r="F72" s="4">
        <f t="shared" si="22"/>
        <v>60636.090000000004</v>
      </c>
      <c r="G72" s="17">
        <f t="shared" si="22"/>
        <v>1934437.2800000003</v>
      </c>
    </row>
    <row r="73" spans="1:7" x14ac:dyDescent="0.25">
      <c r="A73" s="15" t="s">
        <v>3</v>
      </c>
      <c r="B73" s="4">
        <f t="shared" si="20"/>
        <v>3618758.28</v>
      </c>
      <c r="C73" s="4">
        <f t="shared" si="22"/>
        <v>637475.5</v>
      </c>
      <c r="D73" s="4">
        <f t="shared" si="22"/>
        <v>262200.41000000003</v>
      </c>
      <c r="E73" s="4">
        <f t="shared" si="22"/>
        <v>18957.46</v>
      </c>
      <c r="F73" s="4">
        <f t="shared" si="22"/>
        <v>91260.160000000003</v>
      </c>
      <c r="G73" s="17">
        <f t="shared" si="22"/>
        <v>4628651.8100000005</v>
      </c>
    </row>
    <row r="74" spans="1:7" x14ac:dyDescent="0.25">
      <c r="A74" s="15" t="s">
        <v>4</v>
      </c>
      <c r="B74" s="4">
        <f t="shared" si="20"/>
        <v>4057239.67</v>
      </c>
      <c r="C74" s="4">
        <f t="shared" si="22"/>
        <v>410422.83</v>
      </c>
      <c r="D74" s="4">
        <f t="shared" si="22"/>
        <v>137791.74</v>
      </c>
      <c r="E74" s="4">
        <f t="shared" si="22"/>
        <v>11430.029999999999</v>
      </c>
      <c r="F74" s="4">
        <f t="shared" si="22"/>
        <v>68480.5</v>
      </c>
      <c r="G74" s="17">
        <f t="shared" si="22"/>
        <v>4685364.7699999996</v>
      </c>
    </row>
    <row r="75" spans="1:7" x14ac:dyDescent="0.25">
      <c r="A75" s="15" t="s">
        <v>5</v>
      </c>
      <c r="B75" s="4">
        <f t="shared" si="20"/>
        <v>3987764.48</v>
      </c>
      <c r="C75" s="4">
        <f t="shared" si="22"/>
        <v>236431.51</v>
      </c>
      <c r="D75" s="4">
        <f t="shared" si="22"/>
        <v>40383.99</v>
      </c>
      <c r="E75" s="4">
        <f t="shared" si="22"/>
        <v>9482.06</v>
      </c>
      <c r="F75" s="4">
        <f t="shared" si="22"/>
        <v>55637.65</v>
      </c>
      <c r="G75" s="17">
        <f t="shared" si="22"/>
        <v>4329699.6899999995</v>
      </c>
    </row>
    <row r="76" spans="1:7" x14ac:dyDescent="0.25">
      <c r="A76" s="18" t="s">
        <v>62</v>
      </c>
      <c r="B76" s="20">
        <f t="shared" si="20"/>
        <v>13180925.599999998</v>
      </c>
      <c r="C76" s="20">
        <f t="shared" si="22"/>
        <v>1874325.5</v>
      </c>
      <c r="D76" s="20">
        <f t="shared" si="22"/>
        <v>629720.12</v>
      </c>
      <c r="E76" s="20">
        <f t="shared" si="22"/>
        <v>78139.509999999995</v>
      </c>
      <c r="F76" s="20">
        <f t="shared" si="22"/>
        <v>303450.63</v>
      </c>
      <c r="G76" s="22">
        <f t="shared" si="22"/>
        <v>16066561.359999998</v>
      </c>
    </row>
    <row r="77" spans="1:7" x14ac:dyDescent="0.25">
      <c r="A77" s="34" t="s">
        <v>69</v>
      </c>
      <c r="B77" s="33"/>
      <c r="C77" s="33"/>
      <c r="D77" s="33"/>
      <c r="E77" s="33"/>
      <c r="F77" s="33"/>
      <c r="G77" s="33"/>
    </row>
    <row r="78" spans="1:7" x14ac:dyDescent="0.25">
      <c r="A78" s="35" t="s">
        <v>102</v>
      </c>
      <c r="B78" s="33"/>
      <c r="C78" s="33"/>
      <c r="D78" s="33"/>
      <c r="E78" s="33"/>
      <c r="F78" s="33"/>
      <c r="G78" s="33"/>
    </row>
    <row r="81" spans="1:7" x14ac:dyDescent="0.25">
      <c r="A81" s="1" t="s">
        <v>86</v>
      </c>
    </row>
    <row r="82" spans="1:7" x14ac:dyDescent="0.25">
      <c r="A82" s="3" t="s">
        <v>59</v>
      </c>
    </row>
    <row r="83" spans="1:7" ht="24" x14ac:dyDescent="0.25">
      <c r="B83" s="23" t="s">
        <v>13</v>
      </c>
      <c r="C83" s="24" t="s">
        <v>14</v>
      </c>
      <c r="D83" s="24" t="s">
        <v>15</v>
      </c>
      <c r="E83" s="24" t="s">
        <v>16</v>
      </c>
      <c r="F83" s="25" t="s">
        <v>17</v>
      </c>
      <c r="G83" s="8" t="s">
        <v>61</v>
      </c>
    </row>
    <row r="84" spans="1:7" x14ac:dyDescent="0.25">
      <c r="A84" s="14" t="s">
        <v>0</v>
      </c>
      <c r="B84" s="4">
        <v>14548.78</v>
      </c>
      <c r="C84" s="4">
        <v>139143.79999999999</v>
      </c>
      <c r="D84" s="4">
        <v>45571.28</v>
      </c>
      <c r="E84" s="4">
        <v>71206.61</v>
      </c>
      <c r="F84" s="4">
        <v>8689.61</v>
      </c>
      <c r="G84" s="16">
        <f>SUM(B84:F84)</f>
        <v>279160.07999999996</v>
      </c>
    </row>
    <row r="85" spans="1:7" x14ac:dyDescent="0.25">
      <c r="A85" s="15" t="s">
        <v>1</v>
      </c>
      <c r="B85" s="4">
        <v>57596.37</v>
      </c>
      <c r="C85" s="4">
        <v>213274.85</v>
      </c>
      <c r="D85" s="4">
        <v>150526.09</v>
      </c>
      <c r="E85" s="4">
        <v>33742.92</v>
      </c>
      <c r="F85" s="4">
        <v>12754.19</v>
      </c>
      <c r="G85" s="17">
        <f t="shared" ref="G85:G90" si="23">SUM(B85:F85)</f>
        <v>467894.42000000004</v>
      </c>
    </row>
    <row r="86" spans="1:7" x14ac:dyDescent="0.25">
      <c r="A86" s="15" t="s">
        <v>2</v>
      </c>
      <c r="B86" s="4">
        <v>120478.73</v>
      </c>
      <c r="C86" s="4">
        <v>184398.28</v>
      </c>
      <c r="D86" s="4">
        <v>324143.31</v>
      </c>
      <c r="E86" s="4">
        <v>17389.52</v>
      </c>
      <c r="F86" s="4">
        <v>10746.69</v>
      </c>
      <c r="G86" s="17">
        <f t="shared" si="23"/>
        <v>657156.53</v>
      </c>
    </row>
    <row r="87" spans="1:7" x14ac:dyDescent="0.25">
      <c r="A87" s="15" t="s">
        <v>3</v>
      </c>
      <c r="B87" s="4">
        <v>100131.79</v>
      </c>
      <c r="C87" s="4">
        <v>80875.67</v>
      </c>
      <c r="D87" s="4">
        <v>270211.14</v>
      </c>
      <c r="E87" s="4">
        <v>8826.32</v>
      </c>
      <c r="F87" s="4">
        <v>7170.96</v>
      </c>
      <c r="G87" s="17">
        <f t="shared" si="23"/>
        <v>467215.88</v>
      </c>
    </row>
    <row r="88" spans="1:7" x14ac:dyDescent="0.25">
      <c r="A88" s="15" t="s">
        <v>4</v>
      </c>
      <c r="B88" s="4">
        <v>35202.269999999997</v>
      </c>
      <c r="C88" s="4">
        <v>21676.639999999999</v>
      </c>
      <c r="D88" s="4">
        <v>88133.14</v>
      </c>
      <c r="E88" s="4">
        <v>2906.05</v>
      </c>
      <c r="F88" s="4">
        <v>2636.14</v>
      </c>
      <c r="G88" s="17">
        <f t="shared" si="23"/>
        <v>150554.23999999999</v>
      </c>
    </row>
    <row r="89" spans="1:7" x14ac:dyDescent="0.25">
      <c r="A89" s="15" t="s">
        <v>5</v>
      </c>
      <c r="B89" s="4">
        <v>10152.36</v>
      </c>
      <c r="C89" s="4">
        <v>6595.98</v>
      </c>
      <c r="D89" s="4">
        <v>16487.349999999999</v>
      </c>
      <c r="E89" s="4">
        <v>1389.4</v>
      </c>
      <c r="F89" s="4">
        <v>999.72</v>
      </c>
      <c r="G89" s="17">
        <f t="shared" si="23"/>
        <v>35624.810000000005</v>
      </c>
    </row>
    <row r="90" spans="1:7" x14ac:dyDescent="0.25">
      <c r="A90" s="18" t="s">
        <v>62</v>
      </c>
      <c r="B90" s="20">
        <f>SUM(B84:B89)</f>
        <v>338110.3</v>
      </c>
      <c r="C90" s="20">
        <f t="shared" ref="C90" si="24">SUM(C84:C89)</f>
        <v>645965.22000000009</v>
      </c>
      <c r="D90" s="20">
        <f t="shared" ref="D90" si="25">SUM(D84:D89)</f>
        <v>895072.31</v>
      </c>
      <c r="E90" s="20">
        <f t="shared" ref="E90" si="26">SUM(E84:E89)</f>
        <v>135460.81999999998</v>
      </c>
      <c r="F90" s="20">
        <f t="shared" ref="F90" si="27">SUM(F84:F89)</f>
        <v>42997.310000000005</v>
      </c>
      <c r="G90" s="22">
        <f t="shared" si="23"/>
        <v>2057605.9600000002</v>
      </c>
    </row>
    <row r="91" spans="1:7" x14ac:dyDescent="0.25">
      <c r="A91" s="34" t="s">
        <v>87</v>
      </c>
      <c r="B91" s="33"/>
      <c r="C91" s="33"/>
      <c r="D91" s="33"/>
      <c r="E91" s="33"/>
      <c r="F91" s="33"/>
      <c r="G91" s="33"/>
    </row>
    <row r="92" spans="1:7" x14ac:dyDescent="0.25">
      <c r="A92" s="34" t="s">
        <v>69</v>
      </c>
      <c r="B92" s="33"/>
      <c r="C92" s="33"/>
      <c r="D92" s="33"/>
      <c r="E92" s="33"/>
      <c r="F92" s="33"/>
      <c r="G92" s="33"/>
    </row>
    <row r="93" spans="1:7" x14ac:dyDescent="0.25">
      <c r="A93" s="35" t="s">
        <v>102</v>
      </c>
      <c r="B93" s="33"/>
      <c r="C93" s="33"/>
      <c r="D93" s="33"/>
      <c r="E93" s="33"/>
      <c r="F93" s="33"/>
      <c r="G93" s="33"/>
    </row>
    <row r="95" spans="1:7" x14ac:dyDescent="0.25">
      <c r="A95" s="3" t="s">
        <v>60</v>
      </c>
    </row>
    <row r="96" spans="1:7" ht="24" x14ac:dyDescent="0.25">
      <c r="B96" s="23" t="s">
        <v>13</v>
      </c>
      <c r="C96" s="24" t="s">
        <v>14</v>
      </c>
      <c r="D96" s="24" t="s">
        <v>15</v>
      </c>
      <c r="E96" s="24" t="s">
        <v>16</v>
      </c>
      <c r="F96" s="25" t="s">
        <v>17</v>
      </c>
      <c r="G96" s="8" t="s">
        <v>61</v>
      </c>
    </row>
    <row r="97" spans="1:7" x14ac:dyDescent="0.25">
      <c r="A97" s="14" t="s">
        <v>0</v>
      </c>
      <c r="B97" s="4">
        <v>99131.7</v>
      </c>
      <c r="C97" s="4">
        <v>616290.22</v>
      </c>
      <c r="D97" s="4">
        <v>140165.62</v>
      </c>
      <c r="E97" s="4">
        <v>275191.90999999997</v>
      </c>
      <c r="F97" s="4">
        <v>29298.21</v>
      </c>
      <c r="G97" s="16">
        <f>SUM(B97:F97)</f>
        <v>1160077.6599999999</v>
      </c>
    </row>
    <row r="98" spans="1:7" x14ac:dyDescent="0.25">
      <c r="A98" s="15" t="s">
        <v>1</v>
      </c>
      <c r="B98" s="4">
        <v>541622.09</v>
      </c>
      <c r="C98" s="4">
        <v>1373518.55</v>
      </c>
      <c r="D98" s="4">
        <v>577475.91</v>
      </c>
      <c r="E98" s="4">
        <v>138062.76999999999</v>
      </c>
      <c r="F98" s="4">
        <v>58581.93</v>
      </c>
      <c r="G98" s="17">
        <f t="shared" ref="G98:G103" si="28">SUM(B98:F98)</f>
        <v>2689261.2500000005</v>
      </c>
    </row>
    <row r="99" spans="1:7" x14ac:dyDescent="0.25">
      <c r="A99" s="15" t="s">
        <v>2</v>
      </c>
      <c r="B99" s="4">
        <v>1042969.65</v>
      </c>
      <c r="C99" s="4">
        <v>1196898.81</v>
      </c>
      <c r="D99" s="4">
        <v>1033730.84</v>
      </c>
      <c r="E99" s="4">
        <v>57510.12</v>
      </c>
      <c r="F99" s="4">
        <v>71892.84</v>
      </c>
      <c r="G99" s="17">
        <f t="shared" si="28"/>
        <v>3403002.26</v>
      </c>
    </row>
    <row r="100" spans="1:7" x14ac:dyDescent="0.25">
      <c r="A100" s="15" t="s">
        <v>3</v>
      </c>
      <c r="B100" s="4">
        <v>790093.06</v>
      </c>
      <c r="C100" s="4">
        <v>485482.78</v>
      </c>
      <c r="D100" s="4">
        <v>660404.32999999996</v>
      </c>
      <c r="E100" s="4">
        <v>22734.6</v>
      </c>
      <c r="F100" s="4">
        <v>64607.73</v>
      </c>
      <c r="G100" s="17">
        <f t="shared" si="28"/>
        <v>2023322.5</v>
      </c>
    </row>
    <row r="101" spans="1:7" x14ac:dyDescent="0.25">
      <c r="A101" s="15" t="s">
        <v>4</v>
      </c>
      <c r="B101" s="4">
        <v>310217.7</v>
      </c>
      <c r="C101" s="4">
        <v>133652.51999999999</v>
      </c>
      <c r="D101" s="4">
        <v>178386.8</v>
      </c>
      <c r="E101" s="4">
        <v>7002.21</v>
      </c>
      <c r="F101" s="4">
        <v>31028.77</v>
      </c>
      <c r="G101" s="17">
        <f t="shared" si="28"/>
        <v>660288</v>
      </c>
    </row>
    <row r="102" spans="1:7" x14ac:dyDescent="0.25">
      <c r="A102" s="15" t="s">
        <v>5</v>
      </c>
      <c r="B102" s="4">
        <v>106396.54</v>
      </c>
      <c r="C102" s="4">
        <v>38820.78</v>
      </c>
      <c r="D102" s="4">
        <v>35491.35</v>
      </c>
      <c r="E102" s="4">
        <v>2991.26</v>
      </c>
      <c r="F102" s="4">
        <v>9574.5499999999993</v>
      </c>
      <c r="G102" s="17">
        <f t="shared" si="28"/>
        <v>193274.48</v>
      </c>
    </row>
    <row r="103" spans="1:7" x14ac:dyDescent="0.25">
      <c r="A103" s="18" t="s">
        <v>62</v>
      </c>
      <c r="B103" s="20">
        <f>SUM(B97:B102)</f>
        <v>2890430.74</v>
      </c>
      <c r="C103" s="20">
        <f t="shared" ref="C103" si="29">SUM(C97:C102)</f>
        <v>3844663.66</v>
      </c>
      <c r="D103" s="20">
        <f t="shared" ref="D103" si="30">SUM(D97:D102)</f>
        <v>2625654.85</v>
      </c>
      <c r="E103" s="20">
        <f t="shared" ref="E103" si="31">SUM(E97:E102)</f>
        <v>503492.86999999994</v>
      </c>
      <c r="F103" s="20">
        <f t="shared" ref="F103" si="32">SUM(F97:F102)</f>
        <v>264984.02999999997</v>
      </c>
      <c r="G103" s="22">
        <f t="shared" si="28"/>
        <v>10129226.149999999</v>
      </c>
    </row>
    <row r="104" spans="1:7" x14ac:dyDescent="0.25">
      <c r="A104" s="34" t="s">
        <v>80</v>
      </c>
      <c r="B104" s="33"/>
      <c r="C104" s="33"/>
      <c r="D104" s="33"/>
      <c r="E104" s="33"/>
      <c r="F104" s="33"/>
      <c r="G104" s="33"/>
    </row>
    <row r="105" spans="1:7" x14ac:dyDescent="0.25">
      <c r="A105" s="34" t="s">
        <v>69</v>
      </c>
      <c r="B105" s="33"/>
      <c r="C105" s="33"/>
      <c r="D105" s="33"/>
      <c r="E105" s="33"/>
      <c r="F105" s="33"/>
      <c r="G105" s="33"/>
    </row>
    <row r="106" spans="1:7" x14ac:dyDescent="0.25">
      <c r="A106" s="35" t="s">
        <v>102</v>
      </c>
      <c r="B106" s="33"/>
      <c r="C106" s="33"/>
      <c r="D106" s="33"/>
      <c r="E106" s="33"/>
      <c r="F106" s="33"/>
      <c r="G106" s="33"/>
    </row>
    <row r="108" spans="1:7" x14ac:dyDescent="0.25">
      <c r="A108" s="3" t="s">
        <v>63</v>
      </c>
    </row>
    <row r="109" spans="1:7" ht="24" x14ac:dyDescent="0.25">
      <c r="B109" s="23" t="s">
        <v>13</v>
      </c>
      <c r="C109" s="24" t="s">
        <v>14</v>
      </c>
      <c r="D109" s="24" t="s">
        <v>15</v>
      </c>
      <c r="E109" s="24" t="s">
        <v>16</v>
      </c>
      <c r="F109" s="25" t="s">
        <v>17</v>
      </c>
      <c r="G109" s="8" t="s">
        <v>61</v>
      </c>
    </row>
    <row r="110" spans="1:7" x14ac:dyDescent="0.25">
      <c r="A110" s="14" t="s">
        <v>0</v>
      </c>
      <c r="B110" s="4">
        <f t="shared" ref="B110:B116" si="33">B84+B97</f>
        <v>113680.48</v>
      </c>
      <c r="C110" s="4">
        <f t="shared" ref="C110:G110" si="34">C84+C97</f>
        <v>755434.02</v>
      </c>
      <c r="D110" s="4">
        <f t="shared" si="34"/>
        <v>185736.9</v>
      </c>
      <c r="E110" s="4">
        <f t="shared" si="34"/>
        <v>346398.51999999996</v>
      </c>
      <c r="F110" s="4">
        <f t="shared" si="34"/>
        <v>37987.82</v>
      </c>
      <c r="G110" s="16">
        <f t="shared" si="34"/>
        <v>1439237.7399999998</v>
      </c>
    </row>
    <row r="111" spans="1:7" x14ac:dyDescent="0.25">
      <c r="A111" s="15" t="s">
        <v>1</v>
      </c>
      <c r="B111" s="4">
        <f t="shared" si="33"/>
        <v>599218.46</v>
      </c>
      <c r="C111" s="4">
        <f t="shared" ref="C111:G116" si="35">C85+C98</f>
        <v>1586793.4000000001</v>
      </c>
      <c r="D111" s="4">
        <f t="shared" si="35"/>
        <v>728002</v>
      </c>
      <c r="E111" s="4">
        <f t="shared" si="35"/>
        <v>171805.69</v>
      </c>
      <c r="F111" s="4">
        <f t="shared" si="35"/>
        <v>71336.12</v>
      </c>
      <c r="G111" s="17">
        <f t="shared" si="35"/>
        <v>3157155.6700000004</v>
      </c>
    </row>
    <row r="112" spans="1:7" x14ac:dyDescent="0.25">
      <c r="A112" s="15" t="s">
        <v>2</v>
      </c>
      <c r="B112" s="4">
        <f t="shared" si="33"/>
        <v>1163448.3800000001</v>
      </c>
      <c r="C112" s="4">
        <f t="shared" si="35"/>
        <v>1381297.09</v>
      </c>
      <c r="D112" s="4">
        <f t="shared" si="35"/>
        <v>1357874.15</v>
      </c>
      <c r="E112" s="4">
        <f t="shared" si="35"/>
        <v>74899.64</v>
      </c>
      <c r="F112" s="4">
        <f t="shared" si="35"/>
        <v>82639.53</v>
      </c>
      <c r="G112" s="17">
        <f t="shared" si="35"/>
        <v>4060158.79</v>
      </c>
    </row>
    <row r="113" spans="1:7" x14ac:dyDescent="0.25">
      <c r="A113" s="15" t="s">
        <v>3</v>
      </c>
      <c r="B113" s="4">
        <f t="shared" si="33"/>
        <v>890224.85000000009</v>
      </c>
      <c r="C113" s="4">
        <f t="shared" si="35"/>
        <v>566358.45000000007</v>
      </c>
      <c r="D113" s="4">
        <f t="shared" si="35"/>
        <v>930615.47</v>
      </c>
      <c r="E113" s="4">
        <f t="shared" si="35"/>
        <v>31560.92</v>
      </c>
      <c r="F113" s="4">
        <f t="shared" si="35"/>
        <v>71778.69</v>
      </c>
      <c r="G113" s="17">
        <f t="shared" si="35"/>
        <v>2490538.38</v>
      </c>
    </row>
    <row r="114" spans="1:7" x14ac:dyDescent="0.25">
      <c r="A114" s="15" t="s">
        <v>4</v>
      </c>
      <c r="B114" s="4">
        <f t="shared" si="33"/>
        <v>345419.97000000003</v>
      </c>
      <c r="C114" s="4">
        <f t="shared" si="35"/>
        <v>155329.15999999997</v>
      </c>
      <c r="D114" s="4">
        <f t="shared" si="35"/>
        <v>266519.94</v>
      </c>
      <c r="E114" s="4">
        <f t="shared" si="35"/>
        <v>9908.26</v>
      </c>
      <c r="F114" s="4">
        <f t="shared" si="35"/>
        <v>33664.910000000003</v>
      </c>
      <c r="G114" s="17">
        <f t="shared" si="35"/>
        <v>810842.24</v>
      </c>
    </row>
    <row r="115" spans="1:7" x14ac:dyDescent="0.25">
      <c r="A115" s="15" t="s">
        <v>5</v>
      </c>
      <c r="B115" s="4">
        <f t="shared" si="33"/>
        <v>116548.9</v>
      </c>
      <c r="C115" s="4">
        <f t="shared" si="35"/>
        <v>45416.759999999995</v>
      </c>
      <c r="D115" s="4">
        <f t="shared" si="35"/>
        <v>51978.7</v>
      </c>
      <c r="E115" s="4">
        <f t="shared" si="35"/>
        <v>4380.66</v>
      </c>
      <c r="F115" s="4">
        <f t="shared" si="35"/>
        <v>10574.269999999999</v>
      </c>
      <c r="G115" s="17">
        <f t="shared" si="35"/>
        <v>228899.29</v>
      </c>
    </row>
    <row r="116" spans="1:7" x14ac:dyDescent="0.25">
      <c r="A116" s="18" t="s">
        <v>62</v>
      </c>
      <c r="B116" s="20">
        <f t="shared" si="33"/>
        <v>3228541.04</v>
      </c>
      <c r="C116" s="20">
        <f t="shared" si="35"/>
        <v>4490628.88</v>
      </c>
      <c r="D116" s="20">
        <f t="shared" si="35"/>
        <v>3520727.16</v>
      </c>
      <c r="E116" s="20">
        <f t="shared" si="35"/>
        <v>638953.68999999994</v>
      </c>
      <c r="F116" s="20">
        <f t="shared" si="35"/>
        <v>307981.33999999997</v>
      </c>
      <c r="G116" s="22">
        <f t="shared" si="35"/>
        <v>12186832.109999999</v>
      </c>
    </row>
    <row r="117" spans="1:7" x14ac:dyDescent="0.25">
      <c r="A117" s="34" t="s">
        <v>69</v>
      </c>
      <c r="B117" s="33"/>
      <c r="C117" s="33"/>
      <c r="D117" s="33"/>
      <c r="E117" s="33"/>
      <c r="F117" s="33"/>
      <c r="G117" s="33"/>
    </row>
    <row r="118" spans="1:7" x14ac:dyDescent="0.25">
      <c r="A118" s="35" t="s">
        <v>102</v>
      </c>
      <c r="B118" s="33"/>
      <c r="C118" s="33"/>
      <c r="D118" s="33"/>
      <c r="E118" s="33"/>
      <c r="F118" s="33"/>
      <c r="G118" s="33"/>
    </row>
    <row r="121" spans="1:7" x14ac:dyDescent="0.25">
      <c r="A121" s="1" t="s">
        <v>88</v>
      </c>
    </row>
    <row r="122" spans="1:7" x14ac:dyDescent="0.25">
      <c r="A122" s="3" t="s">
        <v>59</v>
      </c>
    </row>
    <row r="123" spans="1:7" ht="24" x14ac:dyDescent="0.25">
      <c r="B123" s="23" t="s">
        <v>13</v>
      </c>
      <c r="C123" s="24" t="s">
        <v>14</v>
      </c>
      <c r="D123" s="24" t="s">
        <v>15</v>
      </c>
      <c r="E123" s="24" t="s">
        <v>16</v>
      </c>
      <c r="F123" s="25" t="s">
        <v>17</v>
      </c>
      <c r="G123" s="8" t="s">
        <v>61</v>
      </c>
    </row>
    <row r="124" spans="1:7" x14ac:dyDescent="0.25">
      <c r="A124" s="14" t="s">
        <v>0</v>
      </c>
      <c r="B124" s="4">
        <v>452.66</v>
      </c>
      <c r="C124" s="4">
        <v>9407.6</v>
      </c>
      <c r="D124" s="4">
        <v>2584.3200000000002</v>
      </c>
      <c r="E124" s="4">
        <v>27863.67</v>
      </c>
      <c r="F124" s="4">
        <v>2760.76</v>
      </c>
      <c r="G124" s="16">
        <f>SUM(B124:F124)</f>
        <v>43069.01</v>
      </c>
    </row>
    <row r="125" spans="1:7" x14ac:dyDescent="0.25">
      <c r="A125" s="15" t="s">
        <v>1</v>
      </c>
      <c r="B125" s="4">
        <v>432.24</v>
      </c>
      <c r="C125" s="4">
        <v>2104.3200000000002</v>
      </c>
      <c r="D125" s="4">
        <v>1179.6500000000001</v>
      </c>
      <c r="E125" s="4">
        <v>3340.84</v>
      </c>
      <c r="F125" s="4">
        <v>1038.45</v>
      </c>
      <c r="G125" s="17">
        <f t="shared" ref="G125:G130" si="36">SUM(B125:F125)</f>
        <v>8095.5000000000009</v>
      </c>
    </row>
    <row r="126" spans="1:7" x14ac:dyDescent="0.25">
      <c r="A126" s="15" t="s">
        <v>2</v>
      </c>
      <c r="B126" s="4">
        <v>565.54</v>
      </c>
      <c r="C126" s="4">
        <v>1130.81</v>
      </c>
      <c r="D126" s="4">
        <v>1823.68</v>
      </c>
      <c r="E126" s="4">
        <v>949.68</v>
      </c>
      <c r="F126" s="4">
        <v>500.61</v>
      </c>
      <c r="G126" s="17">
        <f t="shared" si="36"/>
        <v>4970.32</v>
      </c>
    </row>
    <row r="127" spans="1:7" x14ac:dyDescent="0.25">
      <c r="A127" s="15" t="s">
        <v>3</v>
      </c>
      <c r="B127" s="4">
        <v>373.1</v>
      </c>
      <c r="C127" s="4">
        <v>520.87</v>
      </c>
      <c r="D127" s="4">
        <v>1479.44</v>
      </c>
      <c r="E127" s="4">
        <v>631.26</v>
      </c>
      <c r="F127" s="4">
        <v>287.67</v>
      </c>
      <c r="G127" s="17">
        <f t="shared" si="36"/>
        <v>3292.34</v>
      </c>
    </row>
    <row r="128" spans="1:7" x14ac:dyDescent="0.25">
      <c r="A128" s="15" t="s">
        <v>4</v>
      </c>
      <c r="B128" s="4">
        <v>159.97999999999999</v>
      </c>
      <c r="C128" s="4">
        <v>291.14999999999998</v>
      </c>
      <c r="D128" s="4">
        <v>688.5</v>
      </c>
      <c r="E128" s="4">
        <v>287.35000000000002</v>
      </c>
      <c r="F128" s="4">
        <v>135.26</v>
      </c>
      <c r="G128" s="17">
        <f t="shared" si="36"/>
        <v>1562.24</v>
      </c>
    </row>
    <row r="129" spans="1:7" x14ac:dyDescent="0.25">
      <c r="A129" s="15" t="s">
        <v>5</v>
      </c>
      <c r="B129" s="4">
        <v>120.92</v>
      </c>
      <c r="C129" s="4">
        <v>202.39</v>
      </c>
      <c r="D129" s="4">
        <v>163.28</v>
      </c>
      <c r="E129" s="4">
        <v>456.86</v>
      </c>
      <c r="F129" s="4">
        <v>117.89</v>
      </c>
      <c r="G129" s="17">
        <f t="shared" si="36"/>
        <v>1061.3400000000001</v>
      </c>
    </row>
    <row r="130" spans="1:7" x14ac:dyDescent="0.25">
      <c r="A130" s="18" t="s">
        <v>62</v>
      </c>
      <c r="B130" s="20">
        <f>SUM(B124:B129)</f>
        <v>2104.44</v>
      </c>
      <c r="C130" s="20">
        <f t="shared" ref="C130" si="37">SUM(C124:C129)</f>
        <v>13657.14</v>
      </c>
      <c r="D130" s="20">
        <f t="shared" ref="D130" si="38">SUM(D124:D129)</f>
        <v>7918.87</v>
      </c>
      <c r="E130" s="20">
        <f t="shared" ref="E130" si="39">SUM(E124:E129)</f>
        <v>33529.659999999996</v>
      </c>
      <c r="F130" s="20">
        <f t="shared" ref="F130" si="40">SUM(F124:F129)</f>
        <v>4840.6400000000003</v>
      </c>
      <c r="G130" s="22">
        <f t="shared" si="36"/>
        <v>62050.75</v>
      </c>
    </row>
    <row r="131" spans="1:7" x14ac:dyDescent="0.25">
      <c r="A131" s="34" t="s">
        <v>87</v>
      </c>
      <c r="B131" s="33"/>
      <c r="C131" s="33"/>
      <c r="D131" s="33"/>
      <c r="E131" s="33"/>
      <c r="F131" s="33"/>
      <c r="G131" s="33"/>
    </row>
    <row r="132" spans="1:7" x14ac:dyDescent="0.25">
      <c r="A132" s="34" t="s">
        <v>69</v>
      </c>
      <c r="B132" s="33"/>
      <c r="C132" s="33"/>
      <c r="D132" s="33"/>
      <c r="E132" s="33"/>
      <c r="F132" s="33"/>
      <c r="G132" s="33"/>
    </row>
    <row r="133" spans="1:7" x14ac:dyDescent="0.25">
      <c r="A133" s="35" t="s">
        <v>102</v>
      </c>
      <c r="B133" s="33"/>
      <c r="C133" s="33"/>
      <c r="D133" s="33"/>
      <c r="E133" s="33"/>
      <c r="F133" s="33"/>
      <c r="G133" s="33"/>
    </row>
    <row r="135" spans="1:7" x14ac:dyDescent="0.25">
      <c r="A135" s="3" t="s">
        <v>60</v>
      </c>
    </row>
    <row r="136" spans="1:7" ht="24" x14ac:dyDescent="0.25">
      <c r="B136" s="23" t="s">
        <v>13</v>
      </c>
      <c r="C136" s="24" t="s">
        <v>14</v>
      </c>
      <c r="D136" s="24" t="s">
        <v>15</v>
      </c>
      <c r="E136" s="24" t="s">
        <v>16</v>
      </c>
      <c r="F136" s="25" t="s">
        <v>17</v>
      </c>
      <c r="G136" s="8" t="s">
        <v>61</v>
      </c>
    </row>
    <row r="137" spans="1:7" x14ac:dyDescent="0.25">
      <c r="A137" s="14" t="s">
        <v>0</v>
      </c>
      <c r="B137" s="4">
        <v>6027.1</v>
      </c>
      <c r="C137" s="4">
        <v>32114.91</v>
      </c>
      <c r="D137" s="4">
        <v>17876.580000000002</v>
      </c>
      <c r="E137" s="4">
        <v>42903.65</v>
      </c>
      <c r="F137" s="4">
        <v>5757.5</v>
      </c>
      <c r="G137" s="16">
        <f>SUM(B137:F137)</f>
        <v>104679.74</v>
      </c>
    </row>
    <row r="138" spans="1:7" x14ac:dyDescent="0.25">
      <c r="A138" s="15" t="s">
        <v>1</v>
      </c>
      <c r="B138" s="4">
        <v>6647.56</v>
      </c>
      <c r="C138" s="4">
        <v>10666.69</v>
      </c>
      <c r="D138" s="4">
        <v>6438.05</v>
      </c>
      <c r="E138" s="4">
        <v>6808.23</v>
      </c>
      <c r="F138" s="4">
        <v>3038.44</v>
      </c>
      <c r="G138" s="17">
        <f t="shared" ref="G138:G143" si="41">SUM(B138:F138)</f>
        <v>33598.97</v>
      </c>
    </row>
    <row r="139" spans="1:7" x14ac:dyDescent="0.25">
      <c r="A139" s="15" t="s">
        <v>2</v>
      </c>
      <c r="B139" s="4">
        <v>7987.62</v>
      </c>
      <c r="C139" s="4">
        <v>4724.1000000000004</v>
      </c>
      <c r="D139" s="4">
        <v>4868.25</v>
      </c>
      <c r="E139" s="4">
        <v>2441.4299999999998</v>
      </c>
      <c r="F139" s="4">
        <v>2129.6</v>
      </c>
      <c r="G139" s="17">
        <f t="shared" si="41"/>
        <v>22151</v>
      </c>
    </row>
    <row r="140" spans="1:7" x14ac:dyDescent="0.25">
      <c r="A140" s="15" t="s">
        <v>3</v>
      </c>
      <c r="B140" s="4">
        <v>3832.08</v>
      </c>
      <c r="C140" s="4">
        <v>2553.6999999999998</v>
      </c>
      <c r="D140" s="4">
        <v>3289.94</v>
      </c>
      <c r="E140" s="4">
        <v>1267.0999999999999</v>
      </c>
      <c r="F140" s="4">
        <v>1172.52</v>
      </c>
      <c r="G140" s="17">
        <f t="shared" si="41"/>
        <v>12115.34</v>
      </c>
    </row>
    <row r="141" spans="1:7" x14ac:dyDescent="0.25">
      <c r="A141" s="15" t="s">
        <v>4</v>
      </c>
      <c r="B141" s="4">
        <v>1899.66</v>
      </c>
      <c r="C141" s="4">
        <v>1255.58</v>
      </c>
      <c r="D141" s="4">
        <v>1219.6600000000001</v>
      </c>
      <c r="E141" s="4">
        <v>586.85</v>
      </c>
      <c r="F141" s="4">
        <v>567.82000000000005</v>
      </c>
      <c r="G141" s="17">
        <f t="shared" si="41"/>
        <v>5529.57</v>
      </c>
    </row>
    <row r="142" spans="1:7" x14ac:dyDescent="0.25">
      <c r="A142" s="15" t="s">
        <v>5</v>
      </c>
      <c r="B142" s="4">
        <v>1038.51</v>
      </c>
      <c r="C142" s="4">
        <v>738.93</v>
      </c>
      <c r="D142" s="4">
        <v>362.91</v>
      </c>
      <c r="E142" s="4">
        <v>703.44</v>
      </c>
      <c r="F142" s="4">
        <v>431.35</v>
      </c>
      <c r="G142" s="17">
        <f t="shared" si="41"/>
        <v>3275.14</v>
      </c>
    </row>
    <row r="143" spans="1:7" x14ac:dyDescent="0.25">
      <c r="A143" s="18" t="s">
        <v>62</v>
      </c>
      <c r="B143" s="20">
        <f>SUM(B137:B142)</f>
        <v>27432.53</v>
      </c>
      <c r="C143" s="20">
        <f t="shared" ref="C143" si="42">SUM(C137:C142)</f>
        <v>52053.909999999996</v>
      </c>
      <c r="D143" s="20">
        <f t="shared" ref="D143" si="43">SUM(D137:D142)</f>
        <v>34055.390000000007</v>
      </c>
      <c r="E143" s="20">
        <f t="shared" ref="E143" si="44">SUM(E137:E142)</f>
        <v>54710.700000000004</v>
      </c>
      <c r="F143" s="20">
        <f t="shared" ref="F143" si="45">SUM(F137:F142)</f>
        <v>13097.230000000001</v>
      </c>
      <c r="G143" s="22">
        <f t="shared" si="41"/>
        <v>181349.76000000004</v>
      </c>
    </row>
    <row r="144" spans="1:7" x14ac:dyDescent="0.25">
      <c r="A144" s="34" t="s">
        <v>80</v>
      </c>
      <c r="B144" s="33"/>
      <c r="C144" s="33"/>
      <c r="D144" s="33"/>
      <c r="E144" s="33"/>
      <c r="F144" s="33"/>
      <c r="G144" s="33"/>
    </row>
    <row r="145" spans="1:7" x14ac:dyDescent="0.25">
      <c r="A145" s="34" t="s">
        <v>69</v>
      </c>
      <c r="B145" s="33"/>
      <c r="C145" s="33"/>
      <c r="D145" s="33"/>
      <c r="E145" s="33"/>
      <c r="F145" s="33"/>
      <c r="G145" s="33"/>
    </row>
    <row r="146" spans="1:7" x14ac:dyDescent="0.25">
      <c r="A146" s="35" t="s">
        <v>102</v>
      </c>
      <c r="B146" s="33"/>
      <c r="C146" s="33"/>
      <c r="D146" s="33"/>
      <c r="E146" s="33"/>
      <c r="F146" s="33"/>
      <c r="G146" s="33"/>
    </row>
    <row r="148" spans="1:7" x14ac:dyDescent="0.25">
      <c r="A148" s="3" t="s">
        <v>63</v>
      </c>
    </row>
    <row r="149" spans="1:7" ht="24" x14ac:dyDescent="0.25">
      <c r="B149" s="23" t="s">
        <v>13</v>
      </c>
      <c r="C149" s="24" t="s">
        <v>14</v>
      </c>
      <c r="D149" s="24" t="s">
        <v>15</v>
      </c>
      <c r="E149" s="24" t="s">
        <v>16</v>
      </c>
      <c r="F149" s="25" t="s">
        <v>17</v>
      </c>
      <c r="G149" s="8" t="s">
        <v>61</v>
      </c>
    </row>
    <row r="150" spans="1:7" x14ac:dyDescent="0.25">
      <c r="A150" s="14" t="s">
        <v>0</v>
      </c>
      <c r="B150" s="4">
        <f t="shared" ref="B150:B156" si="46">B124+B137</f>
        <v>6479.76</v>
      </c>
      <c r="C150" s="4">
        <f t="shared" ref="C150:G150" si="47">C124+C137</f>
        <v>41522.51</v>
      </c>
      <c r="D150" s="4">
        <f t="shared" si="47"/>
        <v>20460.900000000001</v>
      </c>
      <c r="E150" s="4">
        <f t="shared" si="47"/>
        <v>70767.320000000007</v>
      </c>
      <c r="F150" s="4">
        <f t="shared" si="47"/>
        <v>8518.26</v>
      </c>
      <c r="G150" s="16">
        <f t="shared" si="47"/>
        <v>147748.75</v>
      </c>
    </row>
    <row r="151" spans="1:7" x14ac:dyDescent="0.25">
      <c r="A151" s="15" t="s">
        <v>1</v>
      </c>
      <c r="B151" s="4">
        <f t="shared" si="46"/>
        <v>7079.8</v>
      </c>
      <c r="C151" s="4">
        <f t="shared" ref="C151:G156" si="48">C125+C138</f>
        <v>12771.01</v>
      </c>
      <c r="D151" s="4">
        <f t="shared" si="48"/>
        <v>7617.7000000000007</v>
      </c>
      <c r="E151" s="4">
        <f t="shared" si="48"/>
        <v>10149.07</v>
      </c>
      <c r="F151" s="4">
        <f t="shared" si="48"/>
        <v>4076.8900000000003</v>
      </c>
      <c r="G151" s="17">
        <f t="shared" si="48"/>
        <v>41694.47</v>
      </c>
    </row>
    <row r="152" spans="1:7" x14ac:dyDescent="0.25">
      <c r="A152" s="15" t="s">
        <v>2</v>
      </c>
      <c r="B152" s="4">
        <f t="shared" si="46"/>
        <v>8553.16</v>
      </c>
      <c r="C152" s="4">
        <f t="shared" si="48"/>
        <v>5854.91</v>
      </c>
      <c r="D152" s="4">
        <f t="shared" si="48"/>
        <v>6691.93</v>
      </c>
      <c r="E152" s="4">
        <f t="shared" si="48"/>
        <v>3391.1099999999997</v>
      </c>
      <c r="F152" s="4">
        <f t="shared" si="48"/>
        <v>2630.21</v>
      </c>
      <c r="G152" s="17">
        <f t="shared" si="48"/>
        <v>27121.32</v>
      </c>
    </row>
    <row r="153" spans="1:7" x14ac:dyDescent="0.25">
      <c r="A153" s="15" t="s">
        <v>3</v>
      </c>
      <c r="B153" s="4">
        <f t="shared" si="46"/>
        <v>4205.18</v>
      </c>
      <c r="C153" s="4">
        <f t="shared" si="48"/>
        <v>3074.5699999999997</v>
      </c>
      <c r="D153" s="4">
        <f t="shared" si="48"/>
        <v>4769.38</v>
      </c>
      <c r="E153" s="4">
        <f t="shared" si="48"/>
        <v>1898.36</v>
      </c>
      <c r="F153" s="4">
        <f t="shared" si="48"/>
        <v>1460.19</v>
      </c>
      <c r="G153" s="17">
        <f t="shared" si="48"/>
        <v>15407.68</v>
      </c>
    </row>
    <row r="154" spans="1:7" x14ac:dyDescent="0.25">
      <c r="A154" s="15" t="s">
        <v>4</v>
      </c>
      <c r="B154" s="4">
        <f t="shared" si="46"/>
        <v>2059.64</v>
      </c>
      <c r="C154" s="4">
        <f t="shared" si="48"/>
        <v>1546.73</v>
      </c>
      <c r="D154" s="4">
        <f t="shared" si="48"/>
        <v>1908.16</v>
      </c>
      <c r="E154" s="4">
        <f t="shared" si="48"/>
        <v>874.2</v>
      </c>
      <c r="F154" s="4">
        <f t="shared" si="48"/>
        <v>703.08</v>
      </c>
      <c r="G154" s="17">
        <f t="shared" si="48"/>
        <v>7091.8099999999995</v>
      </c>
    </row>
    <row r="155" spans="1:7" x14ac:dyDescent="0.25">
      <c r="A155" s="15" t="s">
        <v>5</v>
      </c>
      <c r="B155" s="4">
        <f t="shared" si="46"/>
        <v>1159.43</v>
      </c>
      <c r="C155" s="4">
        <f t="shared" si="48"/>
        <v>941.31999999999994</v>
      </c>
      <c r="D155" s="4">
        <f t="shared" si="48"/>
        <v>526.19000000000005</v>
      </c>
      <c r="E155" s="4">
        <f t="shared" si="48"/>
        <v>1160.3000000000002</v>
      </c>
      <c r="F155" s="4">
        <f t="shared" si="48"/>
        <v>549.24</v>
      </c>
      <c r="G155" s="17">
        <f t="shared" si="48"/>
        <v>4336.4799999999996</v>
      </c>
    </row>
    <row r="156" spans="1:7" x14ac:dyDescent="0.25">
      <c r="A156" s="18" t="s">
        <v>62</v>
      </c>
      <c r="B156" s="20">
        <f t="shared" si="46"/>
        <v>29536.969999999998</v>
      </c>
      <c r="C156" s="20">
        <f t="shared" si="48"/>
        <v>65711.049999999988</v>
      </c>
      <c r="D156" s="20">
        <f t="shared" si="48"/>
        <v>41974.260000000009</v>
      </c>
      <c r="E156" s="20">
        <f t="shared" si="48"/>
        <v>88240.36</v>
      </c>
      <c r="F156" s="20">
        <f t="shared" si="48"/>
        <v>17937.870000000003</v>
      </c>
      <c r="G156" s="22">
        <f t="shared" si="48"/>
        <v>243400.51000000004</v>
      </c>
    </row>
    <row r="157" spans="1:7" x14ac:dyDescent="0.25">
      <c r="A157" s="34" t="s">
        <v>69</v>
      </c>
    </row>
    <row r="158" spans="1:7" x14ac:dyDescent="0.25">
      <c r="A158" s="35" t="s">
        <v>102</v>
      </c>
    </row>
  </sheetData>
  <pageMargins left="0.7" right="0.7" top="0.75" bottom="0.75" header="0.3" footer="0.3"/>
  <pageSetup paperSize="9" scale="5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8"/>
  <sheetViews>
    <sheetView workbookViewId="0"/>
  </sheetViews>
  <sheetFormatPr baseColWidth="10" defaultRowHeight="15" x14ac:dyDescent="0.25"/>
  <cols>
    <col min="1" max="1" width="14.85546875" style="2" bestFit="1" customWidth="1"/>
    <col min="2" max="2" width="15" style="2" bestFit="1" customWidth="1"/>
    <col min="3" max="3" width="11.85546875" style="2" bestFit="1" customWidth="1"/>
    <col min="4" max="6" width="12.85546875" style="2" bestFit="1" customWidth="1"/>
    <col min="7" max="7" width="16.85546875" style="2" customWidth="1"/>
    <col min="8" max="8" width="17.28515625" style="2" customWidth="1"/>
    <col min="9" max="16384" width="11.42578125" style="2"/>
  </cols>
  <sheetData>
    <row r="1" spans="1:8" x14ac:dyDescent="0.25">
      <c r="A1" s="1" t="s">
        <v>24</v>
      </c>
    </row>
    <row r="2" spans="1:8" x14ac:dyDescent="0.25">
      <c r="A2" s="3" t="s">
        <v>59</v>
      </c>
    </row>
    <row r="3" spans="1:8" x14ac:dyDescent="0.25">
      <c r="B3" s="5" t="s">
        <v>18</v>
      </c>
      <c r="C3" s="6" t="s">
        <v>19</v>
      </c>
      <c r="D3" s="6" t="s">
        <v>20</v>
      </c>
      <c r="E3" s="6" t="s">
        <v>21</v>
      </c>
      <c r="F3" s="6" t="s">
        <v>22</v>
      </c>
      <c r="G3" s="7" t="s">
        <v>23</v>
      </c>
      <c r="H3" s="8" t="s">
        <v>61</v>
      </c>
    </row>
    <row r="4" spans="1:8" x14ac:dyDescent="0.25">
      <c r="A4" s="14" t="s">
        <v>0</v>
      </c>
      <c r="B4" s="4">
        <v>251400.12</v>
      </c>
      <c r="C4" s="4">
        <v>53132.21</v>
      </c>
      <c r="D4" s="4">
        <v>15378.57</v>
      </c>
      <c r="E4" s="4">
        <v>6656.2</v>
      </c>
      <c r="F4" s="4">
        <v>2117.85</v>
      </c>
      <c r="G4" s="4">
        <v>695.55</v>
      </c>
      <c r="H4" s="16">
        <f>SUM(B4:G4)</f>
        <v>329380.5</v>
      </c>
    </row>
    <row r="5" spans="1:8" x14ac:dyDescent="0.25">
      <c r="A5" s="15" t="s">
        <v>1</v>
      </c>
      <c r="B5" s="4">
        <v>248910.17</v>
      </c>
      <c r="C5" s="4">
        <v>156110.68</v>
      </c>
      <c r="D5" s="4">
        <v>58634.97</v>
      </c>
      <c r="E5" s="4">
        <v>29683.63</v>
      </c>
      <c r="F5" s="4">
        <v>10277.67</v>
      </c>
      <c r="G5" s="4">
        <v>3561.03</v>
      </c>
      <c r="H5" s="17">
        <f t="shared" ref="H5:H10" si="0">SUM(B5:G5)</f>
        <v>507178.14999999997</v>
      </c>
    </row>
    <row r="6" spans="1:8" x14ac:dyDescent="0.25">
      <c r="A6" s="15" t="s">
        <v>2</v>
      </c>
      <c r="B6" s="4">
        <v>181567.25</v>
      </c>
      <c r="C6" s="4">
        <v>241297.11</v>
      </c>
      <c r="D6" s="4">
        <v>167146.82</v>
      </c>
      <c r="E6" s="4">
        <v>120546.9</v>
      </c>
      <c r="F6" s="4">
        <v>54480.62</v>
      </c>
      <c r="G6" s="4">
        <v>20920.16</v>
      </c>
      <c r="H6" s="17">
        <f t="shared" si="0"/>
        <v>785958.86</v>
      </c>
    </row>
    <row r="7" spans="1:8" x14ac:dyDescent="0.25">
      <c r="A7" s="15" t="s">
        <v>3</v>
      </c>
      <c r="B7" s="4">
        <v>103407.94</v>
      </c>
      <c r="C7" s="4">
        <v>192818.33</v>
      </c>
      <c r="D7" s="4">
        <v>138229.71</v>
      </c>
      <c r="E7" s="4">
        <v>158060.48000000001</v>
      </c>
      <c r="F7" s="4">
        <v>110106.84</v>
      </c>
      <c r="G7" s="4">
        <v>61997.86</v>
      </c>
      <c r="H7" s="17">
        <f t="shared" si="0"/>
        <v>764621.15999999992</v>
      </c>
    </row>
    <row r="8" spans="1:8" x14ac:dyDescent="0.25">
      <c r="A8" s="15" t="s">
        <v>4</v>
      </c>
      <c r="B8" s="4">
        <v>48279.07</v>
      </c>
      <c r="C8" s="4">
        <v>118903.99</v>
      </c>
      <c r="D8" s="4">
        <v>71003.98</v>
      </c>
      <c r="E8" s="4">
        <v>83354.28</v>
      </c>
      <c r="F8" s="4">
        <v>66002.94</v>
      </c>
      <c r="G8" s="4">
        <v>52407.42</v>
      </c>
      <c r="H8" s="17">
        <f t="shared" si="0"/>
        <v>439951.67999999993</v>
      </c>
    </row>
    <row r="9" spans="1:8" x14ac:dyDescent="0.25">
      <c r="A9" s="15" t="s">
        <v>5</v>
      </c>
      <c r="B9" s="4">
        <v>30619.94</v>
      </c>
      <c r="C9" s="4">
        <v>90543.91</v>
      </c>
      <c r="D9" s="4">
        <v>49513.15</v>
      </c>
      <c r="E9" s="4">
        <v>58025.19</v>
      </c>
      <c r="F9" s="4">
        <v>41698.620000000003</v>
      </c>
      <c r="G9" s="4">
        <v>33918.82</v>
      </c>
      <c r="H9" s="17">
        <f t="shared" si="0"/>
        <v>304319.63</v>
      </c>
    </row>
    <row r="10" spans="1:8" x14ac:dyDescent="0.25">
      <c r="A10" s="18" t="s">
        <v>62</v>
      </c>
      <c r="B10" s="20">
        <f>SUM(B4:B9)</f>
        <v>864184.48999999987</v>
      </c>
      <c r="C10" s="20">
        <f t="shared" ref="C10:G10" si="1">SUM(C4:C9)</f>
        <v>852806.23</v>
      </c>
      <c r="D10" s="20">
        <f t="shared" si="1"/>
        <v>499907.2</v>
      </c>
      <c r="E10" s="20">
        <f t="shared" si="1"/>
        <v>456326.68</v>
      </c>
      <c r="F10" s="20">
        <f t="shared" si="1"/>
        <v>284684.53999999998</v>
      </c>
      <c r="G10" s="20">
        <f t="shared" si="1"/>
        <v>173500.84000000003</v>
      </c>
      <c r="H10" s="22">
        <f t="shared" si="0"/>
        <v>3131409.98</v>
      </c>
    </row>
    <row r="11" spans="1:8" x14ac:dyDescent="0.25">
      <c r="A11" s="34" t="s">
        <v>79</v>
      </c>
      <c r="B11" s="33"/>
      <c r="C11" s="33"/>
      <c r="D11" s="33"/>
      <c r="E11" s="33"/>
      <c r="F11" s="33"/>
      <c r="G11" s="33"/>
      <c r="H11" s="33"/>
    </row>
    <row r="12" spans="1:8" x14ac:dyDescent="0.25">
      <c r="A12" s="34" t="s">
        <v>69</v>
      </c>
      <c r="B12" s="33"/>
      <c r="C12" s="33"/>
      <c r="D12" s="33"/>
      <c r="E12" s="33"/>
      <c r="F12" s="33"/>
      <c r="G12" s="33"/>
      <c r="H12" s="33"/>
    </row>
    <row r="13" spans="1:8" x14ac:dyDescent="0.25">
      <c r="A13" s="35" t="s">
        <v>102</v>
      </c>
      <c r="B13" s="33"/>
      <c r="C13" s="33"/>
      <c r="D13" s="33"/>
      <c r="E13" s="33"/>
      <c r="F13" s="33"/>
      <c r="G13" s="33"/>
      <c r="H13" s="33"/>
    </row>
    <row r="15" spans="1:8" x14ac:dyDescent="0.25">
      <c r="A15" s="3" t="s">
        <v>60</v>
      </c>
    </row>
    <row r="16" spans="1:8" x14ac:dyDescent="0.25">
      <c r="B16" s="5" t="s">
        <v>18</v>
      </c>
      <c r="C16" s="6" t="s">
        <v>19</v>
      </c>
      <c r="D16" s="6" t="s">
        <v>20</v>
      </c>
      <c r="E16" s="6" t="s">
        <v>21</v>
      </c>
      <c r="F16" s="6" t="s">
        <v>22</v>
      </c>
      <c r="G16" s="7" t="s">
        <v>23</v>
      </c>
      <c r="H16" s="8" t="s">
        <v>61</v>
      </c>
    </row>
    <row r="17" spans="1:8" x14ac:dyDescent="0.25">
      <c r="A17" s="14" t="s">
        <v>0</v>
      </c>
      <c r="B17" s="4">
        <v>1201864.92</v>
      </c>
      <c r="C17" s="4">
        <v>92954.58</v>
      </c>
      <c r="D17" s="4">
        <v>10549.66</v>
      </c>
      <c r="E17" s="4">
        <v>3637.16</v>
      </c>
      <c r="F17" s="4">
        <v>1105.7</v>
      </c>
      <c r="G17" s="4">
        <v>523.32000000000005</v>
      </c>
      <c r="H17" s="16">
        <f>SUM(B17:G17)</f>
        <v>1310635.3399999999</v>
      </c>
    </row>
    <row r="18" spans="1:8" x14ac:dyDescent="0.25">
      <c r="A18" s="15" t="s">
        <v>1</v>
      </c>
      <c r="B18" s="4">
        <v>2333062.54</v>
      </c>
      <c r="C18" s="4">
        <v>671693.66</v>
      </c>
      <c r="D18" s="4">
        <v>91487.35</v>
      </c>
      <c r="E18" s="4">
        <v>24143.34</v>
      </c>
      <c r="F18" s="4">
        <v>4995.7700000000004</v>
      </c>
      <c r="G18" s="4">
        <v>1667.74</v>
      </c>
      <c r="H18" s="17">
        <f t="shared" ref="H18:H23" si="2">SUM(B18:G18)</f>
        <v>3127050.4000000004</v>
      </c>
    </row>
    <row r="19" spans="1:8" x14ac:dyDescent="0.25">
      <c r="A19" s="15" t="s">
        <v>2</v>
      </c>
      <c r="B19" s="4">
        <v>2392676.98</v>
      </c>
      <c r="C19" s="4">
        <v>1847026.16</v>
      </c>
      <c r="D19" s="4">
        <v>670003.98</v>
      </c>
      <c r="E19" s="4">
        <v>265045.12</v>
      </c>
      <c r="F19" s="4">
        <v>48713.919999999998</v>
      </c>
      <c r="G19" s="4">
        <v>12292.38</v>
      </c>
      <c r="H19" s="17">
        <f t="shared" si="2"/>
        <v>5235758.5399999991</v>
      </c>
    </row>
    <row r="20" spans="1:8" x14ac:dyDescent="0.25">
      <c r="A20" s="15" t="s">
        <v>3</v>
      </c>
      <c r="B20" s="4">
        <v>1807646.61</v>
      </c>
      <c r="C20" s="4">
        <v>2363468.9900000002</v>
      </c>
      <c r="D20" s="4">
        <v>1085947.3799999999</v>
      </c>
      <c r="E20" s="4">
        <v>850802.34</v>
      </c>
      <c r="F20" s="4">
        <v>205417.94</v>
      </c>
      <c r="G20" s="4">
        <v>56693.48</v>
      </c>
      <c r="H20" s="17">
        <f t="shared" si="2"/>
        <v>6369976.7400000012</v>
      </c>
    </row>
    <row r="21" spans="1:8" x14ac:dyDescent="0.25">
      <c r="A21" s="15" t="s">
        <v>4</v>
      </c>
      <c r="B21" s="4">
        <v>997370.57</v>
      </c>
      <c r="C21" s="4">
        <v>1944255.04</v>
      </c>
      <c r="D21" s="4">
        <v>864418.93</v>
      </c>
      <c r="E21" s="4">
        <v>891632.24</v>
      </c>
      <c r="F21" s="4">
        <v>284796.43</v>
      </c>
      <c r="G21" s="4">
        <v>80873.960000000006</v>
      </c>
      <c r="H21" s="17">
        <f t="shared" si="2"/>
        <v>5063347.17</v>
      </c>
    </row>
    <row r="22" spans="1:8" x14ac:dyDescent="0.25">
      <c r="A22" s="15" t="s">
        <v>5</v>
      </c>
      <c r="B22" s="4">
        <v>630650.85</v>
      </c>
      <c r="C22" s="4">
        <v>1575458.59</v>
      </c>
      <c r="D22" s="4">
        <v>707266.97</v>
      </c>
      <c r="E22" s="4">
        <v>830676.42</v>
      </c>
      <c r="F22" s="4">
        <v>381078.47</v>
      </c>
      <c r="G22" s="4">
        <v>133484.54</v>
      </c>
      <c r="H22" s="17">
        <f t="shared" si="2"/>
        <v>4258615.84</v>
      </c>
    </row>
    <row r="23" spans="1:8" x14ac:dyDescent="0.25">
      <c r="A23" s="18" t="s">
        <v>62</v>
      </c>
      <c r="B23" s="20">
        <f>SUM(B17:B22)</f>
        <v>9363272.4699999988</v>
      </c>
      <c r="C23" s="20">
        <f t="shared" ref="C23" si="3">SUM(C17:C22)</f>
        <v>8494857.0200000014</v>
      </c>
      <c r="D23" s="20">
        <f t="shared" ref="D23" si="4">SUM(D17:D22)</f>
        <v>3429674.2699999996</v>
      </c>
      <c r="E23" s="20">
        <f t="shared" ref="E23" si="5">SUM(E17:E22)</f>
        <v>2865936.62</v>
      </c>
      <c r="F23" s="20">
        <f t="shared" ref="F23" si="6">SUM(F17:F22)</f>
        <v>926108.23</v>
      </c>
      <c r="G23" s="20">
        <f t="shared" ref="G23" si="7">SUM(G17:G22)</f>
        <v>285535.42000000004</v>
      </c>
      <c r="H23" s="22">
        <f t="shared" si="2"/>
        <v>25365384.030000005</v>
      </c>
    </row>
    <row r="24" spans="1:8" x14ac:dyDescent="0.25">
      <c r="A24" s="34" t="s">
        <v>80</v>
      </c>
      <c r="B24" s="33"/>
      <c r="C24" s="33"/>
      <c r="D24" s="33"/>
      <c r="E24" s="33"/>
      <c r="F24" s="33"/>
      <c r="G24" s="33"/>
      <c r="H24" s="33"/>
    </row>
    <row r="25" spans="1:8" x14ac:dyDescent="0.25">
      <c r="A25" s="34" t="s">
        <v>69</v>
      </c>
      <c r="B25" s="33"/>
      <c r="C25" s="33"/>
      <c r="D25" s="33"/>
      <c r="E25" s="33"/>
      <c r="F25" s="33"/>
      <c r="G25" s="33"/>
      <c r="H25" s="33"/>
    </row>
    <row r="26" spans="1:8" x14ac:dyDescent="0.25">
      <c r="A26" s="35" t="s">
        <v>102</v>
      </c>
      <c r="B26" s="33"/>
      <c r="C26" s="33"/>
      <c r="D26" s="33"/>
      <c r="E26" s="33"/>
      <c r="F26" s="33"/>
      <c r="G26" s="33"/>
      <c r="H26" s="33"/>
    </row>
    <row r="28" spans="1:8" x14ac:dyDescent="0.25">
      <c r="A28" s="3" t="s">
        <v>63</v>
      </c>
    </row>
    <row r="29" spans="1:8" x14ac:dyDescent="0.25">
      <c r="B29" s="5" t="s">
        <v>18</v>
      </c>
      <c r="C29" s="6" t="s">
        <v>19</v>
      </c>
      <c r="D29" s="6" t="s">
        <v>20</v>
      </c>
      <c r="E29" s="6" t="s">
        <v>21</v>
      </c>
      <c r="F29" s="6" t="s">
        <v>22</v>
      </c>
      <c r="G29" s="7" t="s">
        <v>23</v>
      </c>
      <c r="H29" s="8" t="s">
        <v>61</v>
      </c>
    </row>
    <row r="30" spans="1:8" x14ac:dyDescent="0.25">
      <c r="A30" s="14" t="s">
        <v>0</v>
      </c>
      <c r="B30" s="4">
        <f t="shared" ref="B30:B36" si="8">B4+B17</f>
        <v>1453265.04</v>
      </c>
      <c r="C30" s="4">
        <f t="shared" ref="C30:H30" si="9">C4+C17</f>
        <v>146086.79</v>
      </c>
      <c r="D30" s="4">
        <f t="shared" si="9"/>
        <v>25928.23</v>
      </c>
      <c r="E30" s="4">
        <f t="shared" si="9"/>
        <v>10293.36</v>
      </c>
      <c r="F30" s="4">
        <f t="shared" si="9"/>
        <v>3223.55</v>
      </c>
      <c r="G30" s="4">
        <f t="shared" si="9"/>
        <v>1218.8699999999999</v>
      </c>
      <c r="H30" s="16">
        <f t="shared" si="9"/>
        <v>1640015.8399999999</v>
      </c>
    </row>
    <row r="31" spans="1:8" x14ac:dyDescent="0.25">
      <c r="A31" s="15" t="s">
        <v>1</v>
      </c>
      <c r="B31" s="4">
        <f t="shared" si="8"/>
        <v>2581972.71</v>
      </c>
      <c r="C31" s="4">
        <f t="shared" ref="C31:H36" si="10">C5+C18</f>
        <v>827804.34000000008</v>
      </c>
      <c r="D31" s="4">
        <f t="shared" si="10"/>
        <v>150122.32</v>
      </c>
      <c r="E31" s="4">
        <f t="shared" si="10"/>
        <v>53826.97</v>
      </c>
      <c r="F31" s="4">
        <f t="shared" si="10"/>
        <v>15273.44</v>
      </c>
      <c r="G31" s="4">
        <f t="shared" si="10"/>
        <v>5228.7700000000004</v>
      </c>
      <c r="H31" s="17">
        <f t="shared" si="10"/>
        <v>3634228.5500000003</v>
      </c>
    </row>
    <row r="32" spans="1:8" x14ac:dyDescent="0.25">
      <c r="A32" s="15" t="s">
        <v>2</v>
      </c>
      <c r="B32" s="4">
        <f t="shared" si="8"/>
        <v>2574244.23</v>
      </c>
      <c r="C32" s="4">
        <f t="shared" si="10"/>
        <v>2088323.27</v>
      </c>
      <c r="D32" s="4">
        <f t="shared" si="10"/>
        <v>837150.8</v>
      </c>
      <c r="E32" s="4">
        <f t="shared" si="10"/>
        <v>385592.02</v>
      </c>
      <c r="F32" s="4">
        <f t="shared" si="10"/>
        <v>103194.54000000001</v>
      </c>
      <c r="G32" s="4">
        <f t="shared" si="10"/>
        <v>33212.54</v>
      </c>
      <c r="H32" s="17">
        <f t="shared" si="10"/>
        <v>6021717.3999999994</v>
      </c>
    </row>
    <row r="33" spans="1:8" x14ac:dyDescent="0.25">
      <c r="A33" s="15" t="s">
        <v>3</v>
      </c>
      <c r="B33" s="4">
        <f t="shared" si="8"/>
        <v>1911054.55</v>
      </c>
      <c r="C33" s="4">
        <f t="shared" si="10"/>
        <v>2556287.3200000003</v>
      </c>
      <c r="D33" s="4">
        <f t="shared" si="10"/>
        <v>1224177.0899999999</v>
      </c>
      <c r="E33" s="4">
        <f t="shared" si="10"/>
        <v>1008862.82</v>
      </c>
      <c r="F33" s="4">
        <f t="shared" si="10"/>
        <v>315524.78000000003</v>
      </c>
      <c r="G33" s="4">
        <f t="shared" si="10"/>
        <v>118691.34</v>
      </c>
      <c r="H33" s="17">
        <f t="shared" si="10"/>
        <v>7134597.9000000013</v>
      </c>
    </row>
    <row r="34" spans="1:8" x14ac:dyDescent="0.25">
      <c r="A34" s="15" t="s">
        <v>4</v>
      </c>
      <c r="B34" s="4">
        <f t="shared" si="8"/>
        <v>1045649.6399999999</v>
      </c>
      <c r="C34" s="4">
        <f t="shared" si="10"/>
        <v>2063159.03</v>
      </c>
      <c r="D34" s="4">
        <f t="shared" si="10"/>
        <v>935422.91</v>
      </c>
      <c r="E34" s="4">
        <f t="shared" si="10"/>
        <v>974986.52</v>
      </c>
      <c r="F34" s="4">
        <f t="shared" si="10"/>
        <v>350799.37</v>
      </c>
      <c r="G34" s="4">
        <f t="shared" si="10"/>
        <v>133281.38</v>
      </c>
      <c r="H34" s="17">
        <f t="shared" si="10"/>
        <v>5503298.8499999996</v>
      </c>
    </row>
    <row r="35" spans="1:8" x14ac:dyDescent="0.25">
      <c r="A35" s="15" t="s">
        <v>5</v>
      </c>
      <c r="B35" s="4">
        <f t="shared" si="8"/>
        <v>661270.78999999992</v>
      </c>
      <c r="C35" s="4">
        <f t="shared" si="10"/>
        <v>1666002.5</v>
      </c>
      <c r="D35" s="4">
        <f t="shared" si="10"/>
        <v>756780.12</v>
      </c>
      <c r="E35" s="4">
        <f t="shared" si="10"/>
        <v>888701.6100000001</v>
      </c>
      <c r="F35" s="4">
        <f t="shared" si="10"/>
        <v>422777.08999999997</v>
      </c>
      <c r="G35" s="4">
        <f t="shared" si="10"/>
        <v>167403.36000000002</v>
      </c>
      <c r="H35" s="17">
        <f t="shared" si="10"/>
        <v>4562935.47</v>
      </c>
    </row>
    <row r="36" spans="1:8" x14ac:dyDescent="0.25">
      <c r="A36" s="18" t="s">
        <v>62</v>
      </c>
      <c r="B36" s="20">
        <f t="shared" si="8"/>
        <v>10227456.959999999</v>
      </c>
      <c r="C36" s="20">
        <f t="shared" si="10"/>
        <v>9347663.2500000019</v>
      </c>
      <c r="D36" s="20">
        <f t="shared" si="10"/>
        <v>3929581.4699999997</v>
      </c>
      <c r="E36" s="20">
        <f t="shared" si="10"/>
        <v>3322263.3000000003</v>
      </c>
      <c r="F36" s="20">
        <f t="shared" si="10"/>
        <v>1210792.77</v>
      </c>
      <c r="G36" s="20">
        <f t="shared" si="10"/>
        <v>459036.26000000007</v>
      </c>
      <c r="H36" s="22">
        <f t="shared" si="10"/>
        <v>28496794.010000005</v>
      </c>
    </row>
    <row r="37" spans="1:8" x14ac:dyDescent="0.25">
      <c r="A37" s="34" t="s">
        <v>69</v>
      </c>
      <c r="B37" s="33"/>
      <c r="C37" s="33"/>
      <c r="D37" s="33"/>
      <c r="E37" s="33"/>
      <c r="F37" s="33"/>
      <c r="G37" s="33"/>
      <c r="H37" s="33"/>
    </row>
    <row r="38" spans="1:8" x14ac:dyDescent="0.25">
      <c r="A38" s="35" t="s">
        <v>102</v>
      </c>
      <c r="B38" s="33"/>
      <c r="C38" s="33"/>
      <c r="D38" s="33"/>
      <c r="E38" s="33"/>
      <c r="F38" s="33"/>
      <c r="G38" s="33"/>
      <c r="H38" s="33"/>
    </row>
    <row r="41" spans="1:8" x14ac:dyDescent="0.25">
      <c r="A41" s="1" t="s">
        <v>25</v>
      </c>
    </row>
    <row r="42" spans="1:8" x14ac:dyDescent="0.25">
      <c r="A42" s="3" t="s">
        <v>59</v>
      </c>
    </row>
    <row r="43" spans="1:8" x14ac:dyDescent="0.25">
      <c r="B43" s="5" t="s">
        <v>18</v>
      </c>
      <c r="C43" s="6" t="s">
        <v>19</v>
      </c>
      <c r="D43" s="6" t="s">
        <v>20</v>
      </c>
      <c r="E43" s="6" t="s">
        <v>21</v>
      </c>
      <c r="F43" s="6" t="s">
        <v>22</v>
      </c>
      <c r="G43" s="7" t="s">
        <v>23</v>
      </c>
      <c r="H43" s="8" t="s">
        <v>61</v>
      </c>
    </row>
    <row r="44" spans="1:8" x14ac:dyDescent="0.25">
      <c r="A44" s="14" t="s">
        <v>0</v>
      </c>
      <c r="B44" s="2">
        <v>4552.21</v>
      </c>
      <c r="C44" s="2">
        <v>1639.39</v>
      </c>
      <c r="D44" s="2">
        <v>513.14</v>
      </c>
      <c r="E44" s="2">
        <v>272.25</v>
      </c>
      <c r="F44" s="2">
        <v>119.31</v>
      </c>
      <c r="G44" s="2">
        <v>55.13</v>
      </c>
      <c r="H44" s="16">
        <f>SUM(B44:G44)</f>
        <v>7151.4300000000012</v>
      </c>
    </row>
    <row r="45" spans="1:8" x14ac:dyDescent="0.25">
      <c r="A45" s="15" t="s">
        <v>1</v>
      </c>
      <c r="B45" s="2">
        <v>14555.6</v>
      </c>
      <c r="C45" s="2">
        <v>10782.29</v>
      </c>
      <c r="D45" s="2">
        <v>3215.39</v>
      </c>
      <c r="E45" s="2">
        <v>1692.12</v>
      </c>
      <c r="F45" s="2">
        <v>671.55</v>
      </c>
      <c r="G45" s="2">
        <v>271.25</v>
      </c>
      <c r="H45" s="17">
        <f t="shared" ref="H45:H50" si="11">SUM(B45:G45)</f>
        <v>31188.199999999997</v>
      </c>
    </row>
    <row r="46" spans="1:8" x14ac:dyDescent="0.25">
      <c r="A46" s="15" t="s">
        <v>2</v>
      </c>
      <c r="B46" s="2">
        <v>35469.75</v>
      </c>
      <c r="C46" s="2">
        <v>47945.14</v>
      </c>
      <c r="D46" s="2">
        <v>19670.669999999998</v>
      </c>
      <c r="E46" s="2">
        <v>12904.49</v>
      </c>
      <c r="F46" s="2">
        <v>5490.75</v>
      </c>
      <c r="G46" s="2">
        <v>2351.2199999999998</v>
      </c>
      <c r="H46" s="17">
        <f t="shared" si="11"/>
        <v>123832.02</v>
      </c>
    </row>
    <row r="47" spans="1:8" x14ac:dyDescent="0.25">
      <c r="A47" s="15" t="s">
        <v>3</v>
      </c>
      <c r="B47" s="2">
        <v>50001.54</v>
      </c>
      <c r="C47" s="2">
        <v>102947.37</v>
      </c>
      <c r="D47" s="2">
        <v>49940.58</v>
      </c>
      <c r="E47" s="2">
        <v>51184.3</v>
      </c>
      <c r="F47" s="2">
        <v>27162.33</v>
      </c>
      <c r="G47" s="2">
        <v>12876.81</v>
      </c>
      <c r="H47" s="17">
        <f t="shared" si="11"/>
        <v>294112.93</v>
      </c>
    </row>
    <row r="48" spans="1:8" x14ac:dyDescent="0.25">
      <c r="A48" s="15" t="s">
        <v>4</v>
      </c>
      <c r="B48" s="2">
        <v>36058.71</v>
      </c>
      <c r="C48" s="2">
        <v>94747.29</v>
      </c>
      <c r="D48" s="2">
        <v>48591.49</v>
      </c>
      <c r="E48" s="2">
        <v>53252.68</v>
      </c>
      <c r="F48" s="2">
        <v>34940.42</v>
      </c>
      <c r="G48" s="2">
        <v>20244.61</v>
      </c>
      <c r="H48" s="17">
        <f t="shared" si="11"/>
        <v>287835.19999999995</v>
      </c>
    </row>
    <row r="49" spans="1:8" x14ac:dyDescent="0.25">
      <c r="A49" s="15" t="s">
        <v>5</v>
      </c>
      <c r="B49" s="2">
        <v>26802.73</v>
      </c>
      <c r="C49" s="2">
        <v>84502.68</v>
      </c>
      <c r="D49" s="2">
        <v>44176.04</v>
      </c>
      <c r="E49" s="2">
        <v>51226.67</v>
      </c>
      <c r="F49" s="2">
        <v>35368.83</v>
      </c>
      <c r="G49" s="2">
        <v>25556.52</v>
      </c>
      <c r="H49" s="17">
        <f t="shared" si="11"/>
        <v>267633.47000000003</v>
      </c>
    </row>
    <row r="50" spans="1:8" x14ac:dyDescent="0.25">
      <c r="A50" s="18" t="s">
        <v>62</v>
      </c>
      <c r="B50" s="20">
        <f>SUM(B44:B49)</f>
        <v>167440.54</v>
      </c>
      <c r="C50" s="20">
        <f t="shared" ref="C50" si="12">SUM(C44:C49)</f>
        <v>342564.16</v>
      </c>
      <c r="D50" s="20">
        <f t="shared" ref="D50" si="13">SUM(D44:D49)</f>
        <v>166107.31</v>
      </c>
      <c r="E50" s="20">
        <f t="shared" ref="E50" si="14">SUM(E44:E49)</f>
        <v>170532.51</v>
      </c>
      <c r="F50" s="20">
        <f t="shared" ref="F50" si="15">SUM(F44:F49)</f>
        <v>103753.19</v>
      </c>
      <c r="G50" s="20">
        <f t="shared" ref="G50" si="16">SUM(G44:G49)</f>
        <v>61355.540000000008</v>
      </c>
      <c r="H50" s="22">
        <f t="shared" si="11"/>
        <v>1011753.25</v>
      </c>
    </row>
    <row r="51" spans="1:8" x14ac:dyDescent="0.25">
      <c r="A51" s="34" t="s">
        <v>87</v>
      </c>
      <c r="B51" s="33"/>
      <c r="C51" s="33"/>
      <c r="D51" s="33"/>
      <c r="E51" s="33"/>
      <c r="F51" s="33"/>
      <c r="G51" s="33"/>
      <c r="H51" s="33"/>
    </row>
    <row r="52" spans="1:8" x14ac:dyDescent="0.25">
      <c r="A52" s="34" t="s">
        <v>69</v>
      </c>
      <c r="B52" s="33"/>
      <c r="C52" s="33"/>
      <c r="D52" s="33"/>
      <c r="E52" s="33"/>
      <c r="F52" s="33"/>
      <c r="G52" s="33"/>
      <c r="H52" s="33"/>
    </row>
    <row r="53" spans="1:8" x14ac:dyDescent="0.25">
      <c r="A53" s="35" t="s">
        <v>102</v>
      </c>
      <c r="B53" s="33"/>
      <c r="C53" s="33"/>
      <c r="D53" s="33"/>
      <c r="E53" s="33"/>
      <c r="F53" s="33"/>
      <c r="G53" s="33"/>
      <c r="H53" s="33"/>
    </row>
    <row r="55" spans="1:8" x14ac:dyDescent="0.25">
      <c r="A55" s="3" t="s">
        <v>60</v>
      </c>
    </row>
    <row r="56" spans="1:8" x14ac:dyDescent="0.25">
      <c r="B56" s="5" t="s">
        <v>18</v>
      </c>
      <c r="C56" s="6" t="s">
        <v>19</v>
      </c>
      <c r="D56" s="6" t="s">
        <v>20</v>
      </c>
      <c r="E56" s="6" t="s">
        <v>21</v>
      </c>
      <c r="F56" s="6" t="s">
        <v>22</v>
      </c>
      <c r="G56" s="7" t="s">
        <v>23</v>
      </c>
      <c r="H56" s="8" t="s">
        <v>61</v>
      </c>
    </row>
    <row r="57" spans="1:8" x14ac:dyDescent="0.25">
      <c r="A57" s="14" t="s">
        <v>0</v>
      </c>
      <c r="B57" s="4">
        <v>35134.36</v>
      </c>
      <c r="C57" s="4">
        <v>7387.5</v>
      </c>
      <c r="D57" s="4">
        <v>1806.19</v>
      </c>
      <c r="E57" s="4">
        <v>1060.71</v>
      </c>
      <c r="F57" s="4">
        <v>344.48</v>
      </c>
      <c r="G57" s="4">
        <v>144.72</v>
      </c>
      <c r="H57" s="16">
        <f>SUM(B57:G57)</f>
        <v>45877.960000000006</v>
      </c>
    </row>
    <row r="58" spans="1:8" x14ac:dyDescent="0.25">
      <c r="A58" s="15" t="s">
        <v>1</v>
      </c>
      <c r="B58" s="4">
        <v>279942.68</v>
      </c>
      <c r="C58" s="4">
        <v>101143.38</v>
      </c>
      <c r="D58" s="4">
        <v>15887.62</v>
      </c>
      <c r="E58" s="4">
        <v>5442.84</v>
      </c>
      <c r="F58" s="4">
        <v>1305.53</v>
      </c>
      <c r="G58" s="4">
        <v>468.12</v>
      </c>
      <c r="H58" s="17">
        <f t="shared" ref="H58:H63" si="17">SUM(B58:G58)</f>
        <v>404190.17000000004</v>
      </c>
    </row>
    <row r="59" spans="1:8" x14ac:dyDescent="0.25">
      <c r="A59" s="15" t="s">
        <v>2</v>
      </c>
      <c r="B59" s="4">
        <v>815817.54</v>
      </c>
      <c r="C59" s="4">
        <v>687549.18</v>
      </c>
      <c r="D59" s="4">
        <v>207471.64</v>
      </c>
      <c r="E59" s="4">
        <v>81581.37</v>
      </c>
      <c r="F59" s="4">
        <v>14725.02</v>
      </c>
      <c r="G59" s="4">
        <v>3460.51</v>
      </c>
      <c r="H59" s="17">
        <f t="shared" si="17"/>
        <v>1810605.2600000005</v>
      </c>
    </row>
    <row r="60" spans="1:8" x14ac:dyDescent="0.25">
      <c r="A60" s="15" t="s">
        <v>3</v>
      </c>
      <c r="B60" s="4">
        <v>1187936.29</v>
      </c>
      <c r="C60" s="4">
        <v>1723764.47</v>
      </c>
      <c r="D60" s="4">
        <v>707573.43</v>
      </c>
      <c r="E60" s="4">
        <v>568215.18999999994</v>
      </c>
      <c r="F60" s="4">
        <v>119230.14</v>
      </c>
      <c r="G60" s="4">
        <v>27819.37</v>
      </c>
      <c r="H60" s="17">
        <f t="shared" si="17"/>
        <v>4334538.8899999997</v>
      </c>
    </row>
    <row r="61" spans="1:8" x14ac:dyDescent="0.25">
      <c r="A61" s="15" t="s">
        <v>4</v>
      </c>
      <c r="B61" s="4">
        <v>849874.55</v>
      </c>
      <c r="C61" s="4">
        <v>1743849.26</v>
      </c>
      <c r="D61" s="4">
        <v>743627.33</v>
      </c>
      <c r="E61" s="4">
        <v>773744.87</v>
      </c>
      <c r="F61" s="4">
        <v>230673.48</v>
      </c>
      <c r="G61" s="4">
        <v>55760.09</v>
      </c>
      <c r="H61" s="17">
        <f t="shared" si="17"/>
        <v>4397529.58</v>
      </c>
    </row>
    <row r="62" spans="1:8" x14ac:dyDescent="0.25">
      <c r="A62" s="15" t="s">
        <v>5</v>
      </c>
      <c r="B62" s="4">
        <v>592576.65</v>
      </c>
      <c r="C62" s="4">
        <v>1516485.69</v>
      </c>
      <c r="D62" s="4">
        <v>675310.55</v>
      </c>
      <c r="E62" s="4">
        <v>796251.84</v>
      </c>
      <c r="F62" s="4">
        <v>359839.58</v>
      </c>
      <c r="G62" s="4">
        <v>121601.89</v>
      </c>
      <c r="H62" s="17">
        <f t="shared" si="17"/>
        <v>4062066.1999999997</v>
      </c>
    </row>
    <row r="63" spans="1:8" x14ac:dyDescent="0.25">
      <c r="A63" s="18" t="s">
        <v>62</v>
      </c>
      <c r="B63" s="20">
        <f>SUM(B57:B62)</f>
        <v>3761282.07</v>
      </c>
      <c r="C63" s="20">
        <f t="shared" ref="C63" si="18">SUM(C57:C62)</f>
        <v>5780179.4800000004</v>
      </c>
      <c r="D63" s="20">
        <f t="shared" ref="D63" si="19">SUM(D57:D62)</f>
        <v>2351676.7599999998</v>
      </c>
      <c r="E63" s="20">
        <f t="shared" ref="E63" si="20">SUM(E57:E62)</f>
        <v>2226296.8199999998</v>
      </c>
      <c r="F63" s="20">
        <f t="shared" ref="F63" si="21">SUM(F57:F62)</f>
        <v>726118.23</v>
      </c>
      <c r="G63" s="20">
        <f t="shared" ref="G63" si="22">SUM(G57:G62)</f>
        <v>209254.7</v>
      </c>
      <c r="H63" s="22">
        <f t="shared" si="17"/>
        <v>15054808.060000001</v>
      </c>
    </row>
    <row r="64" spans="1:8" x14ac:dyDescent="0.25">
      <c r="A64" s="34" t="s">
        <v>80</v>
      </c>
      <c r="B64" s="33"/>
      <c r="C64" s="33"/>
      <c r="D64" s="33"/>
      <c r="E64" s="33"/>
      <c r="F64" s="33"/>
      <c r="G64" s="33"/>
      <c r="H64" s="33"/>
    </row>
    <row r="65" spans="1:8" x14ac:dyDescent="0.25">
      <c r="A65" s="34" t="s">
        <v>69</v>
      </c>
      <c r="B65" s="33"/>
      <c r="C65" s="33"/>
      <c r="D65" s="33"/>
      <c r="E65" s="33"/>
      <c r="F65" s="33"/>
      <c r="G65" s="33"/>
      <c r="H65" s="33"/>
    </row>
    <row r="66" spans="1:8" x14ac:dyDescent="0.25">
      <c r="A66" s="35" t="s">
        <v>102</v>
      </c>
      <c r="B66" s="33"/>
      <c r="C66" s="33"/>
      <c r="D66" s="33"/>
      <c r="E66" s="33"/>
      <c r="F66" s="33"/>
      <c r="G66" s="33"/>
      <c r="H66" s="33"/>
    </row>
    <row r="68" spans="1:8" x14ac:dyDescent="0.25">
      <c r="A68" s="3" t="s">
        <v>63</v>
      </c>
    </row>
    <row r="69" spans="1:8" x14ac:dyDescent="0.25">
      <c r="B69" s="5" t="s">
        <v>18</v>
      </c>
      <c r="C69" s="6" t="s">
        <v>19</v>
      </c>
      <c r="D69" s="6" t="s">
        <v>20</v>
      </c>
      <c r="E69" s="6" t="s">
        <v>21</v>
      </c>
      <c r="F69" s="6" t="s">
        <v>22</v>
      </c>
      <c r="G69" s="7" t="s">
        <v>23</v>
      </c>
      <c r="H69" s="8" t="s">
        <v>61</v>
      </c>
    </row>
    <row r="70" spans="1:8" x14ac:dyDescent="0.25">
      <c r="A70" s="14" t="s">
        <v>0</v>
      </c>
      <c r="B70" s="4">
        <f t="shared" ref="B70:B76" si="23">B44+B57</f>
        <v>39686.57</v>
      </c>
      <c r="C70" s="4">
        <f t="shared" ref="C70:H70" si="24">C44+C57</f>
        <v>9026.89</v>
      </c>
      <c r="D70" s="4">
        <f t="shared" si="24"/>
        <v>2319.33</v>
      </c>
      <c r="E70" s="4">
        <f t="shared" si="24"/>
        <v>1332.96</v>
      </c>
      <c r="F70" s="4">
        <f t="shared" si="24"/>
        <v>463.79</v>
      </c>
      <c r="G70" s="4">
        <f t="shared" si="24"/>
        <v>199.85</v>
      </c>
      <c r="H70" s="16">
        <f t="shared" si="24"/>
        <v>53029.390000000007</v>
      </c>
    </row>
    <row r="71" spans="1:8" x14ac:dyDescent="0.25">
      <c r="A71" s="15" t="s">
        <v>1</v>
      </c>
      <c r="B71" s="4">
        <f t="shared" si="23"/>
        <v>294498.27999999997</v>
      </c>
      <c r="C71" s="4">
        <f t="shared" ref="C71:H76" si="25">C45+C58</f>
        <v>111925.67000000001</v>
      </c>
      <c r="D71" s="4">
        <f t="shared" si="25"/>
        <v>19103.010000000002</v>
      </c>
      <c r="E71" s="4">
        <f t="shared" si="25"/>
        <v>7134.96</v>
      </c>
      <c r="F71" s="4">
        <f t="shared" si="25"/>
        <v>1977.08</v>
      </c>
      <c r="G71" s="4">
        <f t="shared" si="25"/>
        <v>739.37</v>
      </c>
      <c r="H71" s="17">
        <f t="shared" si="25"/>
        <v>435378.37000000005</v>
      </c>
    </row>
    <row r="72" spans="1:8" x14ac:dyDescent="0.25">
      <c r="A72" s="15" t="s">
        <v>2</v>
      </c>
      <c r="B72" s="4">
        <f t="shared" si="23"/>
        <v>851287.29</v>
      </c>
      <c r="C72" s="4">
        <f t="shared" si="25"/>
        <v>735494.32000000007</v>
      </c>
      <c r="D72" s="4">
        <f t="shared" si="25"/>
        <v>227142.31</v>
      </c>
      <c r="E72" s="4">
        <f t="shared" si="25"/>
        <v>94485.86</v>
      </c>
      <c r="F72" s="4">
        <f t="shared" si="25"/>
        <v>20215.77</v>
      </c>
      <c r="G72" s="4">
        <f t="shared" si="25"/>
        <v>5811.73</v>
      </c>
      <c r="H72" s="17">
        <f t="shared" si="25"/>
        <v>1934437.2800000005</v>
      </c>
    </row>
    <row r="73" spans="1:8" x14ac:dyDescent="0.25">
      <c r="A73" s="15" t="s">
        <v>3</v>
      </c>
      <c r="B73" s="4">
        <f t="shared" si="23"/>
        <v>1237937.83</v>
      </c>
      <c r="C73" s="4">
        <f t="shared" si="25"/>
        <v>1826711.8399999999</v>
      </c>
      <c r="D73" s="4">
        <f t="shared" si="25"/>
        <v>757514.01</v>
      </c>
      <c r="E73" s="4">
        <f t="shared" si="25"/>
        <v>619399.49</v>
      </c>
      <c r="F73" s="4">
        <f t="shared" si="25"/>
        <v>146392.47</v>
      </c>
      <c r="G73" s="4">
        <f t="shared" si="25"/>
        <v>40696.18</v>
      </c>
      <c r="H73" s="17">
        <f t="shared" si="25"/>
        <v>4628651.8199999994</v>
      </c>
    </row>
    <row r="74" spans="1:8" x14ac:dyDescent="0.25">
      <c r="A74" s="15" t="s">
        <v>4</v>
      </c>
      <c r="B74" s="4">
        <f t="shared" si="23"/>
        <v>885933.26</v>
      </c>
      <c r="C74" s="4">
        <f t="shared" si="25"/>
        <v>1838596.55</v>
      </c>
      <c r="D74" s="4">
        <f t="shared" si="25"/>
        <v>792218.82</v>
      </c>
      <c r="E74" s="4">
        <f t="shared" si="25"/>
        <v>826997.55</v>
      </c>
      <c r="F74" s="4">
        <f t="shared" si="25"/>
        <v>265613.90000000002</v>
      </c>
      <c r="G74" s="4">
        <f t="shared" si="25"/>
        <v>76004.7</v>
      </c>
      <c r="H74" s="17">
        <f t="shared" si="25"/>
        <v>4685364.78</v>
      </c>
    </row>
    <row r="75" spans="1:8" x14ac:dyDescent="0.25">
      <c r="A75" s="15" t="s">
        <v>5</v>
      </c>
      <c r="B75" s="4">
        <f t="shared" si="23"/>
        <v>619379.38</v>
      </c>
      <c r="C75" s="4">
        <f t="shared" si="25"/>
        <v>1600988.3699999999</v>
      </c>
      <c r="D75" s="4">
        <f t="shared" si="25"/>
        <v>719486.59000000008</v>
      </c>
      <c r="E75" s="4">
        <f t="shared" si="25"/>
        <v>847478.51</v>
      </c>
      <c r="F75" s="4">
        <f t="shared" si="25"/>
        <v>395208.41000000003</v>
      </c>
      <c r="G75" s="4">
        <f t="shared" si="25"/>
        <v>147158.41</v>
      </c>
      <c r="H75" s="17">
        <f t="shared" si="25"/>
        <v>4329699.67</v>
      </c>
    </row>
    <row r="76" spans="1:8" x14ac:dyDescent="0.25">
      <c r="A76" s="18" t="s">
        <v>62</v>
      </c>
      <c r="B76" s="20">
        <f t="shared" si="23"/>
        <v>3928722.61</v>
      </c>
      <c r="C76" s="20">
        <f t="shared" si="25"/>
        <v>6122743.6400000006</v>
      </c>
      <c r="D76" s="20">
        <f t="shared" si="25"/>
        <v>2517784.0699999998</v>
      </c>
      <c r="E76" s="20">
        <f t="shared" si="25"/>
        <v>2396829.33</v>
      </c>
      <c r="F76" s="20">
        <f t="shared" si="25"/>
        <v>829871.41999999993</v>
      </c>
      <c r="G76" s="20">
        <f t="shared" si="25"/>
        <v>270610.24</v>
      </c>
      <c r="H76" s="22">
        <f t="shared" si="25"/>
        <v>16066561.310000001</v>
      </c>
    </row>
    <row r="77" spans="1:8" x14ac:dyDescent="0.25">
      <c r="A77" s="34" t="s">
        <v>69</v>
      </c>
      <c r="B77" s="33"/>
      <c r="C77" s="33"/>
      <c r="D77" s="33"/>
      <c r="E77" s="33"/>
      <c r="F77" s="33"/>
      <c r="G77" s="33"/>
      <c r="H77" s="33"/>
    </row>
    <row r="78" spans="1:8" x14ac:dyDescent="0.25">
      <c r="A78" s="35" t="s">
        <v>102</v>
      </c>
      <c r="B78" s="33"/>
      <c r="C78" s="33"/>
      <c r="D78" s="33"/>
      <c r="E78" s="33"/>
      <c r="F78" s="33"/>
      <c r="G78" s="33"/>
      <c r="H78" s="33"/>
    </row>
    <row r="81" spans="1:8" x14ac:dyDescent="0.25">
      <c r="A81" s="1" t="s">
        <v>26</v>
      </c>
    </row>
    <row r="82" spans="1:8" x14ac:dyDescent="0.25">
      <c r="A82" s="3" t="s">
        <v>59</v>
      </c>
    </row>
    <row r="83" spans="1:8" x14ac:dyDescent="0.25">
      <c r="B83" s="5" t="s">
        <v>18</v>
      </c>
      <c r="C83" s="6" t="s">
        <v>19</v>
      </c>
      <c r="D83" s="6" t="s">
        <v>20</v>
      </c>
      <c r="E83" s="6" t="s">
        <v>21</v>
      </c>
      <c r="F83" s="6" t="s">
        <v>22</v>
      </c>
      <c r="G83" s="7" t="s">
        <v>23</v>
      </c>
      <c r="H83" s="8" t="s">
        <v>61</v>
      </c>
    </row>
    <row r="84" spans="1:8" x14ac:dyDescent="0.25">
      <c r="A84" s="14" t="s">
        <v>0</v>
      </c>
      <c r="B84" s="4">
        <v>213131.18</v>
      </c>
      <c r="C84" s="4">
        <v>45927.69</v>
      </c>
      <c r="D84" s="4">
        <v>12558.79</v>
      </c>
      <c r="E84" s="4">
        <v>5370.4</v>
      </c>
      <c r="F84" s="4">
        <v>1660.86</v>
      </c>
      <c r="G84" s="4">
        <v>511.15</v>
      </c>
      <c r="H84" s="16">
        <f>SUM(B84:G84)</f>
        <v>279160.07</v>
      </c>
    </row>
    <row r="85" spans="1:8" x14ac:dyDescent="0.25">
      <c r="A85" s="15" t="s">
        <v>1</v>
      </c>
      <c r="B85" s="4">
        <v>230602.23</v>
      </c>
      <c r="C85" s="4">
        <v>143343.16</v>
      </c>
      <c r="D85" s="4">
        <v>54476.639999999999</v>
      </c>
      <c r="E85" s="4">
        <v>27184.33</v>
      </c>
      <c r="F85" s="4">
        <v>9254.7199999999993</v>
      </c>
      <c r="G85" s="4">
        <v>3033.33</v>
      </c>
      <c r="H85" s="17">
        <f t="shared" ref="H85:H90" si="26">SUM(B85:G85)</f>
        <v>467894.41000000003</v>
      </c>
    </row>
    <row r="86" spans="1:8" x14ac:dyDescent="0.25">
      <c r="A86" s="15" t="s">
        <v>2</v>
      </c>
      <c r="B86" s="4">
        <v>144927.88</v>
      </c>
      <c r="C86" s="4">
        <v>191949.76</v>
      </c>
      <c r="D86" s="4">
        <v>146484.07</v>
      </c>
      <c r="E86" s="4">
        <v>106904.54</v>
      </c>
      <c r="F86" s="4">
        <v>48572.46</v>
      </c>
      <c r="G86" s="4">
        <v>18317.82</v>
      </c>
      <c r="H86" s="17">
        <f t="shared" si="26"/>
        <v>657156.52999999991</v>
      </c>
    </row>
    <row r="87" spans="1:8" x14ac:dyDescent="0.25">
      <c r="A87" s="15" t="s">
        <v>3</v>
      </c>
      <c r="B87" s="4">
        <v>52988.25</v>
      </c>
      <c r="C87" s="4">
        <v>89256.04</v>
      </c>
      <c r="D87" s="4">
        <v>87654.99</v>
      </c>
      <c r="E87" s="4">
        <v>106178.56</v>
      </c>
      <c r="F87" s="4">
        <v>82436.350000000006</v>
      </c>
      <c r="G87" s="4">
        <v>48701.7</v>
      </c>
      <c r="H87" s="17">
        <f t="shared" si="26"/>
        <v>467215.88999999996</v>
      </c>
    </row>
    <row r="88" spans="1:8" x14ac:dyDescent="0.25">
      <c r="A88" s="15" t="s">
        <v>4</v>
      </c>
      <c r="B88" s="4">
        <v>12078.64</v>
      </c>
      <c r="C88" s="4">
        <v>23909.7</v>
      </c>
      <c r="D88" s="4">
        <v>22212.07</v>
      </c>
      <c r="E88" s="4">
        <v>29831.02</v>
      </c>
      <c r="F88" s="4">
        <v>30784.53</v>
      </c>
      <c r="G88" s="4">
        <v>31738.26</v>
      </c>
      <c r="H88" s="17">
        <f t="shared" si="26"/>
        <v>150554.22</v>
      </c>
    </row>
    <row r="89" spans="1:8" x14ac:dyDescent="0.25">
      <c r="A89" s="15" t="s">
        <v>5</v>
      </c>
      <c r="B89" s="4">
        <v>3518.02</v>
      </c>
      <c r="C89" s="4">
        <v>5817.42</v>
      </c>
      <c r="D89" s="4">
        <v>5219.68</v>
      </c>
      <c r="E89" s="4">
        <v>6674.18</v>
      </c>
      <c r="F89" s="4">
        <v>6192.02</v>
      </c>
      <c r="G89" s="4">
        <v>8203.49</v>
      </c>
      <c r="H89" s="17">
        <f t="shared" si="26"/>
        <v>35624.810000000005</v>
      </c>
    </row>
    <row r="90" spans="1:8" x14ac:dyDescent="0.25">
      <c r="A90" s="18" t="s">
        <v>62</v>
      </c>
      <c r="B90" s="20">
        <f>SUM(B84:B89)</f>
        <v>657246.20000000007</v>
      </c>
      <c r="C90" s="20">
        <f t="shared" ref="C90:G90" si="27">SUM(C84:C89)</f>
        <v>500203.76999999996</v>
      </c>
      <c r="D90" s="20">
        <f t="shared" si="27"/>
        <v>328606.24</v>
      </c>
      <c r="E90" s="20">
        <f t="shared" si="27"/>
        <v>282143.02999999997</v>
      </c>
      <c r="F90" s="20">
        <f t="shared" si="27"/>
        <v>178900.94</v>
      </c>
      <c r="G90" s="20">
        <f t="shared" si="27"/>
        <v>110505.75</v>
      </c>
      <c r="H90" s="22">
        <f t="shared" si="26"/>
        <v>2057605.93</v>
      </c>
    </row>
    <row r="91" spans="1:8" x14ac:dyDescent="0.25">
      <c r="A91" s="34" t="s">
        <v>87</v>
      </c>
      <c r="B91" s="33"/>
      <c r="C91" s="33"/>
      <c r="D91" s="33"/>
      <c r="E91" s="33"/>
      <c r="F91" s="33"/>
      <c r="G91" s="33"/>
      <c r="H91" s="33"/>
    </row>
    <row r="92" spans="1:8" x14ac:dyDescent="0.25">
      <c r="A92" s="34" t="s">
        <v>69</v>
      </c>
      <c r="B92" s="33"/>
      <c r="C92" s="33"/>
      <c r="D92" s="33"/>
      <c r="E92" s="33"/>
      <c r="F92" s="33"/>
      <c r="G92" s="33"/>
      <c r="H92" s="33"/>
    </row>
    <row r="93" spans="1:8" x14ac:dyDescent="0.25">
      <c r="A93" s="35" t="s">
        <v>102</v>
      </c>
      <c r="B93" s="33"/>
      <c r="C93" s="33"/>
      <c r="D93" s="33"/>
      <c r="E93" s="33"/>
      <c r="F93" s="33"/>
      <c r="G93" s="33"/>
      <c r="H93" s="33"/>
    </row>
    <row r="95" spans="1:8" x14ac:dyDescent="0.25">
      <c r="A95" s="3" t="s">
        <v>60</v>
      </c>
    </row>
    <row r="96" spans="1:8" x14ac:dyDescent="0.25">
      <c r="B96" s="5" t="s">
        <v>18</v>
      </c>
      <c r="C96" s="6" t="s">
        <v>19</v>
      </c>
      <c r="D96" s="6" t="s">
        <v>20</v>
      </c>
      <c r="E96" s="6" t="s">
        <v>21</v>
      </c>
      <c r="F96" s="6" t="s">
        <v>22</v>
      </c>
      <c r="G96" s="7" t="s">
        <v>23</v>
      </c>
      <c r="H96" s="8" t="s">
        <v>61</v>
      </c>
    </row>
    <row r="97" spans="1:8" x14ac:dyDescent="0.25">
      <c r="A97" s="14" t="s">
        <v>0</v>
      </c>
      <c r="B97" s="4">
        <v>1069914.57</v>
      </c>
      <c r="C97" s="4">
        <v>80209.97</v>
      </c>
      <c r="D97" s="4">
        <v>7451.33</v>
      </c>
      <c r="E97" s="4">
        <v>1906.92</v>
      </c>
      <c r="F97" s="4">
        <v>436.87</v>
      </c>
      <c r="G97" s="4">
        <v>158</v>
      </c>
      <c r="H97" s="16">
        <f>SUM(B97:G97)</f>
        <v>1160077.6600000001</v>
      </c>
    </row>
    <row r="98" spans="1:8" x14ac:dyDescent="0.25">
      <c r="A98" s="15" t="s">
        <v>1</v>
      </c>
      <c r="B98" s="4">
        <v>2028067.79</v>
      </c>
      <c r="C98" s="4">
        <v>564372.52</v>
      </c>
      <c r="D98" s="4">
        <v>74351.399999999994</v>
      </c>
      <c r="E98" s="4">
        <v>18030.8</v>
      </c>
      <c r="F98" s="4">
        <v>3414.89</v>
      </c>
      <c r="G98" s="4">
        <v>1023.86</v>
      </c>
      <c r="H98" s="17">
        <f t="shared" ref="H98:H103" si="28">SUM(B98:G98)</f>
        <v>2689261.26</v>
      </c>
    </row>
    <row r="99" spans="1:8" x14ac:dyDescent="0.25">
      <c r="A99" s="15" t="s">
        <v>2</v>
      </c>
      <c r="B99" s="4">
        <v>1566435.38</v>
      </c>
      <c r="C99" s="4">
        <v>1152679.8999999999</v>
      </c>
      <c r="D99" s="4">
        <v>459857.1</v>
      </c>
      <c r="E99" s="4">
        <v>181979.08</v>
      </c>
      <c r="F99" s="4">
        <v>33445.39</v>
      </c>
      <c r="G99" s="4">
        <v>8605.42</v>
      </c>
      <c r="H99" s="17">
        <f t="shared" si="28"/>
        <v>3403002.27</v>
      </c>
    </row>
    <row r="100" spans="1:8" x14ac:dyDescent="0.25">
      <c r="A100" s="15" t="s">
        <v>3</v>
      </c>
      <c r="B100" s="4">
        <v>616100.05000000005</v>
      </c>
      <c r="C100" s="4">
        <v>635956.81999999995</v>
      </c>
      <c r="D100" s="4">
        <v>376283.4</v>
      </c>
      <c r="E100" s="4">
        <v>280919.84999999998</v>
      </c>
      <c r="F100" s="4">
        <v>85518.38</v>
      </c>
      <c r="G100" s="4">
        <v>28544</v>
      </c>
      <c r="H100" s="17">
        <f t="shared" si="28"/>
        <v>2023322.5</v>
      </c>
    </row>
    <row r="101" spans="1:8" x14ac:dyDescent="0.25">
      <c r="A101" s="15" t="s">
        <v>4</v>
      </c>
      <c r="B101" s="4">
        <v>146285.81</v>
      </c>
      <c r="C101" s="4">
        <v>198665.95</v>
      </c>
      <c r="D101" s="4">
        <v>119856.79</v>
      </c>
      <c r="E101" s="4">
        <v>116993.22</v>
      </c>
      <c r="F101" s="4">
        <v>53720.19</v>
      </c>
      <c r="G101" s="4">
        <v>24766.04</v>
      </c>
      <c r="H101" s="17">
        <f t="shared" si="28"/>
        <v>660288</v>
      </c>
    </row>
    <row r="102" spans="1:8" x14ac:dyDescent="0.25">
      <c r="A102" s="15" t="s">
        <v>5</v>
      </c>
      <c r="B102" s="4">
        <v>37142.53</v>
      </c>
      <c r="C102" s="4">
        <v>58005.25</v>
      </c>
      <c r="D102" s="4">
        <v>31503.39</v>
      </c>
      <c r="E102" s="4">
        <v>33988.58</v>
      </c>
      <c r="F102" s="4">
        <v>20956.759999999998</v>
      </c>
      <c r="G102" s="4">
        <v>11677.97</v>
      </c>
      <c r="H102" s="17">
        <f t="shared" si="28"/>
        <v>193274.48</v>
      </c>
    </row>
    <row r="103" spans="1:8" x14ac:dyDescent="0.25">
      <c r="A103" s="18" t="s">
        <v>62</v>
      </c>
      <c r="B103" s="20">
        <f>SUM(B97:B102)</f>
        <v>5463946.1299999999</v>
      </c>
      <c r="C103" s="20">
        <f t="shared" ref="C103:G103" si="29">SUM(C97:C102)</f>
        <v>2689890.41</v>
      </c>
      <c r="D103" s="20">
        <f t="shared" si="29"/>
        <v>1069303.4099999999</v>
      </c>
      <c r="E103" s="20">
        <f t="shared" si="29"/>
        <v>633818.44999999995</v>
      </c>
      <c r="F103" s="20">
        <f t="shared" si="29"/>
        <v>197492.48000000001</v>
      </c>
      <c r="G103" s="20">
        <f t="shared" si="29"/>
        <v>74775.289999999994</v>
      </c>
      <c r="H103" s="22">
        <f t="shared" si="28"/>
        <v>10129226.169999998</v>
      </c>
    </row>
    <row r="104" spans="1:8" x14ac:dyDescent="0.25">
      <c r="A104" s="34" t="s">
        <v>80</v>
      </c>
      <c r="B104" s="33"/>
      <c r="C104" s="33"/>
      <c r="D104" s="33"/>
      <c r="E104" s="33"/>
      <c r="F104" s="33"/>
      <c r="G104" s="33"/>
      <c r="H104" s="33"/>
    </row>
    <row r="105" spans="1:8" x14ac:dyDescent="0.25">
      <c r="A105" s="34" t="s">
        <v>69</v>
      </c>
      <c r="B105" s="33"/>
      <c r="C105" s="33"/>
      <c r="D105" s="33"/>
      <c r="E105" s="33"/>
      <c r="F105" s="33"/>
      <c r="G105" s="33"/>
      <c r="H105" s="33"/>
    </row>
    <row r="106" spans="1:8" x14ac:dyDescent="0.25">
      <c r="A106" s="35" t="s">
        <v>102</v>
      </c>
      <c r="B106" s="33"/>
      <c r="C106" s="33"/>
      <c r="D106" s="33"/>
      <c r="E106" s="33"/>
      <c r="F106" s="33"/>
      <c r="G106" s="33"/>
      <c r="H106" s="33"/>
    </row>
    <row r="108" spans="1:8" x14ac:dyDescent="0.25">
      <c r="A108" s="3" t="s">
        <v>63</v>
      </c>
    </row>
    <row r="109" spans="1:8" x14ac:dyDescent="0.25">
      <c r="B109" s="5" t="s">
        <v>18</v>
      </c>
      <c r="C109" s="6" t="s">
        <v>19</v>
      </c>
      <c r="D109" s="6" t="s">
        <v>20</v>
      </c>
      <c r="E109" s="6" t="s">
        <v>21</v>
      </c>
      <c r="F109" s="6" t="s">
        <v>22</v>
      </c>
      <c r="G109" s="7" t="s">
        <v>23</v>
      </c>
      <c r="H109" s="8" t="s">
        <v>61</v>
      </c>
    </row>
    <row r="110" spans="1:8" x14ac:dyDescent="0.25">
      <c r="A110" s="14" t="s">
        <v>0</v>
      </c>
      <c r="B110" s="4">
        <f t="shared" ref="B110:B116" si="30">B84+B97</f>
        <v>1283045.75</v>
      </c>
      <c r="C110" s="4">
        <f t="shared" ref="C110:H110" si="31">C84+C97</f>
        <v>126137.66</v>
      </c>
      <c r="D110" s="4">
        <f t="shared" si="31"/>
        <v>20010.120000000003</v>
      </c>
      <c r="E110" s="4">
        <f t="shared" si="31"/>
        <v>7277.32</v>
      </c>
      <c r="F110" s="4">
        <f t="shared" si="31"/>
        <v>2097.73</v>
      </c>
      <c r="G110" s="4">
        <f t="shared" si="31"/>
        <v>669.15</v>
      </c>
      <c r="H110" s="16">
        <f t="shared" si="31"/>
        <v>1439237.7300000002</v>
      </c>
    </row>
    <row r="111" spans="1:8" x14ac:dyDescent="0.25">
      <c r="A111" s="15" t="s">
        <v>1</v>
      </c>
      <c r="B111" s="4">
        <f t="shared" si="30"/>
        <v>2258670.02</v>
      </c>
      <c r="C111" s="4">
        <f t="shared" ref="C111:H116" si="32">C85+C98</f>
        <v>707715.68</v>
      </c>
      <c r="D111" s="4">
        <f t="shared" si="32"/>
        <v>128828.04</v>
      </c>
      <c r="E111" s="4">
        <f t="shared" si="32"/>
        <v>45215.130000000005</v>
      </c>
      <c r="F111" s="4">
        <f t="shared" si="32"/>
        <v>12669.609999999999</v>
      </c>
      <c r="G111" s="4">
        <f t="shared" si="32"/>
        <v>4057.19</v>
      </c>
      <c r="H111" s="17">
        <f t="shared" si="32"/>
        <v>3157155.67</v>
      </c>
    </row>
    <row r="112" spans="1:8" x14ac:dyDescent="0.25">
      <c r="A112" s="15" t="s">
        <v>2</v>
      </c>
      <c r="B112" s="4">
        <f t="shared" si="30"/>
        <v>1711363.2599999998</v>
      </c>
      <c r="C112" s="4">
        <f t="shared" si="32"/>
        <v>1344629.66</v>
      </c>
      <c r="D112" s="4">
        <f t="shared" si="32"/>
        <v>606341.16999999993</v>
      </c>
      <c r="E112" s="4">
        <f t="shared" si="32"/>
        <v>288883.62</v>
      </c>
      <c r="F112" s="4">
        <f t="shared" si="32"/>
        <v>82017.850000000006</v>
      </c>
      <c r="G112" s="4">
        <f t="shared" si="32"/>
        <v>26923.239999999998</v>
      </c>
      <c r="H112" s="17">
        <f t="shared" si="32"/>
        <v>4060158.8</v>
      </c>
    </row>
    <row r="113" spans="1:8" x14ac:dyDescent="0.25">
      <c r="A113" s="15" t="s">
        <v>3</v>
      </c>
      <c r="B113" s="4">
        <f t="shared" si="30"/>
        <v>669088.30000000005</v>
      </c>
      <c r="C113" s="4">
        <f t="shared" si="32"/>
        <v>725212.86</v>
      </c>
      <c r="D113" s="4">
        <f t="shared" si="32"/>
        <v>463938.39</v>
      </c>
      <c r="E113" s="4">
        <f t="shared" si="32"/>
        <v>387098.41</v>
      </c>
      <c r="F113" s="4">
        <f t="shared" si="32"/>
        <v>167954.73</v>
      </c>
      <c r="G113" s="4">
        <f t="shared" si="32"/>
        <v>77245.7</v>
      </c>
      <c r="H113" s="17">
        <f t="shared" si="32"/>
        <v>2490538.39</v>
      </c>
    </row>
    <row r="114" spans="1:8" x14ac:dyDescent="0.25">
      <c r="A114" s="15" t="s">
        <v>4</v>
      </c>
      <c r="B114" s="4">
        <f t="shared" si="30"/>
        <v>158364.45000000001</v>
      </c>
      <c r="C114" s="4">
        <f t="shared" si="32"/>
        <v>222575.65000000002</v>
      </c>
      <c r="D114" s="4">
        <f t="shared" si="32"/>
        <v>142068.85999999999</v>
      </c>
      <c r="E114" s="4">
        <f t="shared" si="32"/>
        <v>146824.24</v>
      </c>
      <c r="F114" s="4">
        <f t="shared" si="32"/>
        <v>84504.72</v>
      </c>
      <c r="G114" s="4">
        <f t="shared" si="32"/>
        <v>56504.3</v>
      </c>
      <c r="H114" s="17">
        <f t="shared" si="32"/>
        <v>810842.22</v>
      </c>
    </row>
    <row r="115" spans="1:8" x14ac:dyDescent="0.25">
      <c r="A115" s="15" t="s">
        <v>5</v>
      </c>
      <c r="B115" s="4">
        <f t="shared" si="30"/>
        <v>40660.549999999996</v>
      </c>
      <c r="C115" s="4">
        <f t="shared" si="32"/>
        <v>63822.67</v>
      </c>
      <c r="D115" s="4">
        <f t="shared" si="32"/>
        <v>36723.07</v>
      </c>
      <c r="E115" s="4">
        <f t="shared" si="32"/>
        <v>40662.76</v>
      </c>
      <c r="F115" s="4">
        <f t="shared" si="32"/>
        <v>27148.78</v>
      </c>
      <c r="G115" s="4">
        <f t="shared" si="32"/>
        <v>19881.46</v>
      </c>
      <c r="H115" s="17">
        <f t="shared" si="32"/>
        <v>228899.29</v>
      </c>
    </row>
    <row r="116" spans="1:8" x14ac:dyDescent="0.25">
      <c r="A116" s="18" t="s">
        <v>62</v>
      </c>
      <c r="B116" s="20">
        <f t="shared" si="30"/>
        <v>6121192.3300000001</v>
      </c>
      <c r="C116" s="20">
        <f t="shared" si="32"/>
        <v>3190094.18</v>
      </c>
      <c r="D116" s="20">
        <f t="shared" si="32"/>
        <v>1397909.65</v>
      </c>
      <c r="E116" s="20">
        <f t="shared" si="32"/>
        <v>915961.48</v>
      </c>
      <c r="F116" s="20">
        <f t="shared" si="32"/>
        <v>376393.42000000004</v>
      </c>
      <c r="G116" s="20">
        <f t="shared" si="32"/>
        <v>185281.03999999998</v>
      </c>
      <c r="H116" s="22">
        <f t="shared" si="32"/>
        <v>12186832.099999998</v>
      </c>
    </row>
    <row r="117" spans="1:8" x14ac:dyDescent="0.25">
      <c r="A117" s="34" t="s">
        <v>69</v>
      </c>
      <c r="B117" s="33"/>
      <c r="C117" s="33"/>
      <c r="D117" s="33"/>
      <c r="E117" s="33"/>
      <c r="F117" s="33"/>
      <c r="G117" s="33"/>
      <c r="H117" s="33"/>
    </row>
    <row r="118" spans="1:8" x14ac:dyDescent="0.25">
      <c r="A118" s="35" t="s">
        <v>102</v>
      </c>
      <c r="B118" s="33"/>
      <c r="C118" s="33"/>
      <c r="D118" s="33"/>
      <c r="E118" s="33"/>
      <c r="F118" s="33"/>
      <c r="G118" s="33"/>
      <c r="H118" s="33"/>
    </row>
    <row r="121" spans="1:8" x14ac:dyDescent="0.25">
      <c r="A121" s="1" t="s">
        <v>27</v>
      </c>
    </row>
    <row r="122" spans="1:8" x14ac:dyDescent="0.25">
      <c r="A122" s="3" t="s">
        <v>59</v>
      </c>
    </row>
    <row r="123" spans="1:8" x14ac:dyDescent="0.25">
      <c r="B123" s="5" t="s">
        <v>18</v>
      </c>
      <c r="C123" s="6" t="s">
        <v>19</v>
      </c>
      <c r="D123" s="6" t="s">
        <v>20</v>
      </c>
      <c r="E123" s="6" t="s">
        <v>21</v>
      </c>
      <c r="F123" s="6" t="s">
        <v>22</v>
      </c>
      <c r="G123" s="7" t="s">
        <v>23</v>
      </c>
      <c r="H123" s="8" t="s">
        <v>61</v>
      </c>
    </row>
    <row r="124" spans="1:8" x14ac:dyDescent="0.25">
      <c r="A124" s="14" t="s">
        <v>0</v>
      </c>
      <c r="B124" s="4">
        <v>33716.730000000003</v>
      </c>
      <c r="C124" s="4">
        <v>5565.12</v>
      </c>
      <c r="D124" s="4">
        <v>2306.64</v>
      </c>
      <c r="E124" s="4">
        <v>1013.55</v>
      </c>
      <c r="F124" s="4">
        <v>337.68</v>
      </c>
      <c r="G124" s="4">
        <v>129.28</v>
      </c>
      <c r="H124" s="16">
        <f>SUM(B124:G124)</f>
        <v>43069.000000000007</v>
      </c>
    </row>
    <row r="125" spans="1:8" x14ac:dyDescent="0.25">
      <c r="A125" s="15" t="s">
        <v>1</v>
      </c>
      <c r="B125" s="4">
        <v>3752.34</v>
      </c>
      <c r="C125" s="4">
        <v>1985.22</v>
      </c>
      <c r="D125" s="4">
        <v>942.93</v>
      </c>
      <c r="E125" s="4">
        <v>807.17</v>
      </c>
      <c r="F125" s="4">
        <v>351.39</v>
      </c>
      <c r="G125" s="4">
        <v>256.45</v>
      </c>
      <c r="H125" s="17">
        <f t="shared" ref="H125:H130" si="33">SUM(B125:G125)</f>
        <v>8095.5000000000009</v>
      </c>
    </row>
    <row r="126" spans="1:8" x14ac:dyDescent="0.25">
      <c r="A126" s="15" t="s">
        <v>2</v>
      </c>
      <c r="B126" s="4">
        <v>1169.6199999999999</v>
      </c>
      <c r="C126" s="4">
        <v>1402.21</v>
      </c>
      <c r="D126" s="4">
        <v>992.08</v>
      </c>
      <c r="E126" s="4">
        <v>737.87</v>
      </c>
      <c r="F126" s="4">
        <v>417.42</v>
      </c>
      <c r="G126" s="4">
        <v>251.13</v>
      </c>
      <c r="H126" s="17">
        <f t="shared" si="33"/>
        <v>4970.33</v>
      </c>
    </row>
    <row r="127" spans="1:8" x14ac:dyDescent="0.25">
      <c r="A127" s="15" t="s">
        <v>3</v>
      </c>
      <c r="B127" s="4">
        <v>418.15</v>
      </c>
      <c r="C127" s="4">
        <v>614.91999999999996</v>
      </c>
      <c r="D127" s="4">
        <v>634.13</v>
      </c>
      <c r="E127" s="4">
        <v>697.63</v>
      </c>
      <c r="F127" s="4">
        <v>508.15</v>
      </c>
      <c r="G127" s="4">
        <v>419.36</v>
      </c>
      <c r="H127" s="17">
        <f t="shared" si="33"/>
        <v>3292.34</v>
      </c>
    </row>
    <row r="128" spans="1:8" x14ac:dyDescent="0.25">
      <c r="A128" s="15" t="s">
        <v>4</v>
      </c>
      <c r="B128" s="4">
        <v>141.71</v>
      </c>
      <c r="C128" s="4">
        <v>247</v>
      </c>
      <c r="D128" s="4">
        <v>200.42</v>
      </c>
      <c r="E128" s="4">
        <v>270.58</v>
      </c>
      <c r="F128" s="4">
        <v>277.98</v>
      </c>
      <c r="G128" s="4">
        <v>424.54</v>
      </c>
      <c r="H128" s="17">
        <f t="shared" si="33"/>
        <v>1562.23</v>
      </c>
    </row>
    <row r="129" spans="1:8" x14ac:dyDescent="0.25">
      <c r="A129" s="15" t="s">
        <v>5</v>
      </c>
      <c r="B129" s="4">
        <v>299.2</v>
      </c>
      <c r="C129" s="4">
        <v>223.81</v>
      </c>
      <c r="D129" s="4">
        <v>117.43</v>
      </c>
      <c r="E129" s="4">
        <v>124.34</v>
      </c>
      <c r="F129" s="4">
        <v>137.77000000000001</v>
      </c>
      <c r="G129" s="4">
        <v>158.81</v>
      </c>
      <c r="H129" s="17">
        <f t="shared" si="33"/>
        <v>1061.3600000000001</v>
      </c>
    </row>
    <row r="130" spans="1:8" x14ac:dyDescent="0.25">
      <c r="A130" s="18" t="s">
        <v>62</v>
      </c>
      <c r="B130" s="20">
        <f>SUM(B124:B129)</f>
        <v>39497.750000000007</v>
      </c>
      <c r="C130" s="20">
        <f t="shared" ref="C130" si="34">SUM(C124:C129)</f>
        <v>10038.279999999999</v>
      </c>
      <c r="D130" s="20">
        <f t="shared" ref="D130" si="35">SUM(D124:D129)</f>
        <v>5193.63</v>
      </c>
      <c r="E130" s="20">
        <f t="shared" ref="E130" si="36">SUM(E124:E129)</f>
        <v>3651.14</v>
      </c>
      <c r="F130" s="20">
        <f t="shared" ref="F130" si="37">SUM(F124:F129)</f>
        <v>2030.3899999999999</v>
      </c>
      <c r="G130" s="20">
        <f t="shared" ref="G130" si="38">SUM(G124:G129)</f>
        <v>1639.57</v>
      </c>
      <c r="H130" s="22">
        <f t="shared" si="33"/>
        <v>62050.76</v>
      </c>
    </row>
    <row r="131" spans="1:8" x14ac:dyDescent="0.25">
      <c r="A131" s="34" t="s">
        <v>87</v>
      </c>
      <c r="B131" s="33"/>
      <c r="C131" s="33"/>
      <c r="D131" s="33"/>
      <c r="E131" s="33"/>
      <c r="F131" s="33"/>
      <c r="G131" s="33"/>
      <c r="H131" s="33"/>
    </row>
    <row r="132" spans="1:8" x14ac:dyDescent="0.25">
      <c r="A132" s="34" t="s">
        <v>69</v>
      </c>
      <c r="B132" s="33"/>
      <c r="C132" s="33"/>
      <c r="D132" s="33"/>
      <c r="E132" s="33"/>
      <c r="F132" s="33"/>
      <c r="G132" s="33"/>
      <c r="H132" s="33"/>
    </row>
    <row r="133" spans="1:8" x14ac:dyDescent="0.25">
      <c r="A133" s="35" t="s">
        <v>102</v>
      </c>
      <c r="B133" s="33"/>
      <c r="C133" s="33"/>
      <c r="D133" s="33"/>
      <c r="E133" s="33"/>
      <c r="F133" s="33"/>
      <c r="G133" s="33"/>
      <c r="H133" s="33"/>
    </row>
    <row r="134" spans="1:8" x14ac:dyDescent="0.25">
      <c r="A134" s="32"/>
      <c r="B134" s="33"/>
      <c r="C134" s="33"/>
      <c r="D134" s="33"/>
      <c r="E134" s="33"/>
      <c r="F134" s="33"/>
      <c r="G134" s="33"/>
      <c r="H134" s="33"/>
    </row>
    <row r="135" spans="1:8" x14ac:dyDescent="0.25">
      <c r="A135" s="3" t="s">
        <v>60</v>
      </c>
    </row>
    <row r="136" spans="1:8" x14ac:dyDescent="0.25">
      <c r="B136" s="5" t="s">
        <v>18</v>
      </c>
      <c r="C136" s="6" t="s">
        <v>19</v>
      </c>
      <c r="D136" s="6" t="s">
        <v>20</v>
      </c>
      <c r="E136" s="6" t="s">
        <v>21</v>
      </c>
      <c r="F136" s="6" t="s">
        <v>22</v>
      </c>
      <c r="G136" s="7" t="s">
        <v>23</v>
      </c>
      <c r="H136" s="8" t="s">
        <v>61</v>
      </c>
    </row>
    <row r="137" spans="1:8" x14ac:dyDescent="0.25">
      <c r="A137" s="14" t="s">
        <v>0</v>
      </c>
      <c r="B137" s="4">
        <v>96815.99</v>
      </c>
      <c r="C137" s="4">
        <v>5357.11</v>
      </c>
      <c r="D137" s="4">
        <v>1292.1400000000001</v>
      </c>
      <c r="E137" s="4">
        <v>669.53</v>
      </c>
      <c r="F137" s="4">
        <v>324.35000000000002</v>
      </c>
      <c r="G137" s="4">
        <v>220.6</v>
      </c>
      <c r="H137" s="16">
        <f>SUM(B137:G137)</f>
        <v>104679.72000000002</v>
      </c>
    </row>
    <row r="138" spans="1:8" x14ac:dyDescent="0.25">
      <c r="A138" s="15" t="s">
        <v>1</v>
      </c>
      <c r="B138" s="4">
        <v>25052.07</v>
      </c>
      <c r="C138" s="4">
        <v>6177.76</v>
      </c>
      <c r="D138" s="4">
        <v>1248.32</v>
      </c>
      <c r="E138" s="4">
        <v>669.7</v>
      </c>
      <c r="F138" s="4">
        <v>275.35000000000002</v>
      </c>
      <c r="G138" s="4">
        <v>175.76</v>
      </c>
      <c r="H138" s="17">
        <f t="shared" ref="H138:H143" si="39">SUM(B138:G138)</f>
        <v>33598.959999999999</v>
      </c>
    </row>
    <row r="139" spans="1:8" x14ac:dyDescent="0.25">
      <c r="A139" s="15" t="s">
        <v>2</v>
      </c>
      <c r="B139" s="4">
        <v>10424.06</v>
      </c>
      <c r="C139" s="4">
        <v>6797.07</v>
      </c>
      <c r="D139" s="4">
        <v>2675.24</v>
      </c>
      <c r="E139" s="4">
        <v>1484.67</v>
      </c>
      <c r="F139" s="4">
        <v>543.51</v>
      </c>
      <c r="G139" s="4">
        <v>226.44</v>
      </c>
      <c r="H139" s="17">
        <f t="shared" si="39"/>
        <v>22150.989999999991</v>
      </c>
    </row>
    <row r="140" spans="1:8" x14ac:dyDescent="0.25">
      <c r="A140" s="15" t="s">
        <v>3</v>
      </c>
      <c r="B140" s="4">
        <v>3610.27</v>
      </c>
      <c r="C140" s="4">
        <v>3747.69</v>
      </c>
      <c r="D140" s="4">
        <v>2090.5500000000002</v>
      </c>
      <c r="E140" s="4">
        <v>1667.3</v>
      </c>
      <c r="F140" s="4">
        <v>669.42</v>
      </c>
      <c r="G140" s="4">
        <v>330.11</v>
      </c>
      <c r="H140" s="17">
        <f t="shared" si="39"/>
        <v>12115.34</v>
      </c>
    </row>
    <row r="141" spans="1:8" x14ac:dyDescent="0.25">
      <c r="A141" s="15" t="s">
        <v>4</v>
      </c>
      <c r="B141" s="4">
        <v>1210.21</v>
      </c>
      <c r="C141" s="4">
        <v>1739.82</v>
      </c>
      <c r="D141" s="4">
        <v>934.8</v>
      </c>
      <c r="E141" s="4">
        <v>894.15</v>
      </c>
      <c r="F141" s="4">
        <v>402.76</v>
      </c>
      <c r="G141" s="4">
        <v>347.83</v>
      </c>
      <c r="H141" s="17">
        <f t="shared" si="39"/>
        <v>5529.57</v>
      </c>
    </row>
    <row r="142" spans="1:8" x14ac:dyDescent="0.25">
      <c r="A142" s="15" t="s">
        <v>5</v>
      </c>
      <c r="B142" s="4">
        <v>931.66</v>
      </c>
      <c r="C142" s="4">
        <v>967.65</v>
      </c>
      <c r="D142" s="4">
        <v>453.03</v>
      </c>
      <c r="E142" s="4">
        <v>436</v>
      </c>
      <c r="F142" s="4">
        <v>282.13</v>
      </c>
      <c r="G142" s="4">
        <v>204.68</v>
      </c>
      <c r="H142" s="17">
        <f t="shared" si="39"/>
        <v>3275.15</v>
      </c>
    </row>
    <row r="143" spans="1:8" x14ac:dyDescent="0.25">
      <c r="A143" s="18" t="s">
        <v>62</v>
      </c>
      <c r="B143" s="20">
        <f>SUM(B137:B142)</f>
        <v>138044.25999999998</v>
      </c>
      <c r="C143" s="20">
        <f t="shared" ref="C143" si="40">SUM(C137:C142)</f>
        <v>24787.1</v>
      </c>
      <c r="D143" s="20">
        <f t="shared" ref="D143" si="41">SUM(D137:D142)</f>
        <v>8694.08</v>
      </c>
      <c r="E143" s="20">
        <f t="shared" ref="E143" si="42">SUM(E137:E142)</f>
        <v>5821.3499999999995</v>
      </c>
      <c r="F143" s="20">
        <f t="shared" ref="F143" si="43">SUM(F137:F142)</f>
        <v>2497.5200000000004</v>
      </c>
      <c r="G143" s="20">
        <f t="shared" ref="G143" si="44">SUM(G137:G142)</f>
        <v>1505.42</v>
      </c>
      <c r="H143" s="22">
        <f t="shared" si="39"/>
        <v>181349.72999999998</v>
      </c>
    </row>
    <row r="144" spans="1:8" x14ac:dyDescent="0.25">
      <c r="A144" s="34" t="s">
        <v>80</v>
      </c>
      <c r="B144" s="33"/>
      <c r="C144" s="33"/>
      <c r="D144" s="33"/>
      <c r="E144" s="33"/>
      <c r="F144" s="33"/>
      <c r="G144" s="33"/>
      <c r="H144" s="33"/>
    </row>
    <row r="145" spans="1:8" x14ac:dyDescent="0.25">
      <c r="A145" s="34" t="s">
        <v>69</v>
      </c>
      <c r="B145" s="33"/>
      <c r="C145" s="33"/>
      <c r="D145" s="33"/>
      <c r="E145" s="33"/>
      <c r="F145" s="33"/>
      <c r="G145" s="33"/>
      <c r="H145" s="33"/>
    </row>
    <row r="146" spans="1:8" x14ac:dyDescent="0.25">
      <c r="A146" s="35" t="s">
        <v>102</v>
      </c>
      <c r="B146" s="33"/>
      <c r="C146" s="33"/>
      <c r="D146" s="33"/>
      <c r="E146" s="33"/>
      <c r="F146" s="33"/>
      <c r="G146" s="33"/>
      <c r="H146" s="33"/>
    </row>
    <row r="148" spans="1:8" x14ac:dyDescent="0.25">
      <c r="A148" s="3" t="s">
        <v>63</v>
      </c>
    </row>
    <row r="149" spans="1:8" x14ac:dyDescent="0.25">
      <c r="B149" s="5" t="s">
        <v>18</v>
      </c>
      <c r="C149" s="6" t="s">
        <v>19</v>
      </c>
      <c r="D149" s="6" t="s">
        <v>20</v>
      </c>
      <c r="E149" s="6" t="s">
        <v>21</v>
      </c>
      <c r="F149" s="6" t="s">
        <v>22</v>
      </c>
      <c r="G149" s="7" t="s">
        <v>23</v>
      </c>
      <c r="H149" s="8" t="s">
        <v>61</v>
      </c>
    </row>
    <row r="150" spans="1:8" x14ac:dyDescent="0.25">
      <c r="A150" s="14" t="s">
        <v>0</v>
      </c>
      <c r="B150" s="4">
        <f t="shared" ref="B150:H156" si="45">B124+B137</f>
        <v>130532.72</v>
      </c>
      <c r="C150" s="4">
        <f t="shared" si="45"/>
        <v>10922.23</v>
      </c>
      <c r="D150" s="4">
        <f t="shared" si="45"/>
        <v>3598.7799999999997</v>
      </c>
      <c r="E150" s="4">
        <f t="shared" si="45"/>
        <v>1683.08</v>
      </c>
      <c r="F150" s="4">
        <f t="shared" si="45"/>
        <v>662.03</v>
      </c>
      <c r="G150" s="4">
        <f t="shared" si="45"/>
        <v>349.88</v>
      </c>
      <c r="H150" s="16">
        <f t="shared" si="45"/>
        <v>147748.72000000003</v>
      </c>
    </row>
    <row r="151" spans="1:8" x14ac:dyDescent="0.25">
      <c r="A151" s="15" t="s">
        <v>1</v>
      </c>
      <c r="B151" s="4">
        <f t="shared" si="45"/>
        <v>28804.41</v>
      </c>
      <c r="C151" s="4">
        <f t="shared" si="45"/>
        <v>8162.9800000000005</v>
      </c>
      <c r="D151" s="4">
        <f t="shared" si="45"/>
        <v>2191.25</v>
      </c>
      <c r="E151" s="4">
        <f t="shared" si="45"/>
        <v>1476.87</v>
      </c>
      <c r="F151" s="4">
        <f t="shared" si="45"/>
        <v>626.74</v>
      </c>
      <c r="G151" s="4">
        <f t="shared" si="45"/>
        <v>432.21</v>
      </c>
      <c r="H151" s="17">
        <f t="shared" si="45"/>
        <v>41694.46</v>
      </c>
    </row>
    <row r="152" spans="1:8" x14ac:dyDescent="0.25">
      <c r="A152" s="15" t="s">
        <v>2</v>
      </c>
      <c r="B152" s="4">
        <f t="shared" si="45"/>
        <v>11593.68</v>
      </c>
      <c r="C152" s="4">
        <f t="shared" si="45"/>
        <v>8199.2799999999988</v>
      </c>
      <c r="D152" s="4">
        <f t="shared" si="45"/>
        <v>3667.3199999999997</v>
      </c>
      <c r="E152" s="4">
        <f t="shared" si="45"/>
        <v>2222.54</v>
      </c>
      <c r="F152" s="4">
        <f t="shared" si="45"/>
        <v>960.93000000000006</v>
      </c>
      <c r="G152" s="4">
        <f t="shared" si="45"/>
        <v>477.57</v>
      </c>
      <c r="H152" s="17">
        <f t="shared" si="45"/>
        <v>27121.319999999992</v>
      </c>
    </row>
    <row r="153" spans="1:8" x14ac:dyDescent="0.25">
      <c r="A153" s="15" t="s">
        <v>3</v>
      </c>
      <c r="B153" s="4">
        <f t="shared" si="45"/>
        <v>4028.42</v>
      </c>
      <c r="C153" s="4">
        <f t="shared" si="45"/>
        <v>4362.6099999999997</v>
      </c>
      <c r="D153" s="4">
        <f t="shared" si="45"/>
        <v>2724.6800000000003</v>
      </c>
      <c r="E153" s="4">
        <f t="shared" si="45"/>
        <v>2364.9299999999998</v>
      </c>
      <c r="F153" s="4">
        <f t="shared" si="45"/>
        <v>1177.57</v>
      </c>
      <c r="G153" s="4">
        <f t="shared" si="45"/>
        <v>749.47</v>
      </c>
      <c r="H153" s="17">
        <f t="shared" si="45"/>
        <v>15407.68</v>
      </c>
    </row>
    <row r="154" spans="1:8" x14ac:dyDescent="0.25">
      <c r="A154" s="15" t="s">
        <v>4</v>
      </c>
      <c r="B154" s="4">
        <f t="shared" si="45"/>
        <v>1351.92</v>
      </c>
      <c r="C154" s="4">
        <f t="shared" si="45"/>
        <v>1986.82</v>
      </c>
      <c r="D154" s="4">
        <f t="shared" si="45"/>
        <v>1135.22</v>
      </c>
      <c r="E154" s="4">
        <f t="shared" si="45"/>
        <v>1164.73</v>
      </c>
      <c r="F154" s="4">
        <f t="shared" si="45"/>
        <v>680.74</v>
      </c>
      <c r="G154" s="4">
        <f t="shared" si="45"/>
        <v>772.37</v>
      </c>
      <c r="H154" s="17">
        <f t="shared" si="45"/>
        <v>7091.7999999999993</v>
      </c>
    </row>
    <row r="155" spans="1:8" x14ac:dyDescent="0.25">
      <c r="A155" s="15" t="s">
        <v>5</v>
      </c>
      <c r="B155" s="4">
        <f t="shared" si="45"/>
        <v>1230.8599999999999</v>
      </c>
      <c r="C155" s="4">
        <f t="shared" si="45"/>
        <v>1191.46</v>
      </c>
      <c r="D155" s="4">
        <f t="shared" si="45"/>
        <v>570.46</v>
      </c>
      <c r="E155" s="4">
        <f t="shared" si="45"/>
        <v>560.34</v>
      </c>
      <c r="F155" s="4">
        <f t="shared" si="45"/>
        <v>419.9</v>
      </c>
      <c r="G155" s="4">
        <f t="shared" si="45"/>
        <v>363.49</v>
      </c>
      <c r="H155" s="17">
        <f t="shared" si="45"/>
        <v>4336.51</v>
      </c>
    </row>
    <row r="156" spans="1:8" x14ac:dyDescent="0.25">
      <c r="A156" s="18" t="s">
        <v>62</v>
      </c>
      <c r="B156" s="20">
        <f t="shared" si="45"/>
        <v>177542.00999999998</v>
      </c>
      <c r="C156" s="20">
        <f t="shared" si="45"/>
        <v>34825.379999999997</v>
      </c>
      <c r="D156" s="20">
        <f t="shared" si="45"/>
        <v>13887.71</v>
      </c>
      <c r="E156" s="20">
        <f t="shared" si="45"/>
        <v>9472.49</v>
      </c>
      <c r="F156" s="20">
        <f t="shared" si="45"/>
        <v>4527.91</v>
      </c>
      <c r="G156" s="20">
        <f t="shared" si="45"/>
        <v>3144.99</v>
      </c>
      <c r="H156" s="22">
        <f t="shared" si="45"/>
        <v>243400.49</v>
      </c>
    </row>
    <row r="157" spans="1:8" x14ac:dyDescent="0.25">
      <c r="A157" s="34" t="s">
        <v>69</v>
      </c>
    </row>
    <row r="158" spans="1:8" x14ac:dyDescent="0.25">
      <c r="A158" s="35" t="s">
        <v>102</v>
      </c>
    </row>
  </sheetData>
  <pageMargins left="0.25" right="0.25" top="0.75" bottom="0.75" header="0.3" footer="0.3"/>
  <pageSetup paperSize="9" scale="8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8"/>
  <sheetViews>
    <sheetView workbookViewId="0"/>
  </sheetViews>
  <sheetFormatPr baseColWidth="10" defaultRowHeight="15" x14ac:dyDescent="0.25"/>
  <cols>
    <col min="1" max="1" width="14.85546875" style="2" bestFit="1" customWidth="1"/>
    <col min="2" max="2" width="17.42578125" style="2" customWidth="1"/>
    <col min="3" max="3" width="11.85546875" style="2" bestFit="1" customWidth="1"/>
    <col min="4" max="6" width="12.85546875" style="2" bestFit="1" customWidth="1"/>
    <col min="7" max="7" width="16.85546875" style="2" customWidth="1"/>
    <col min="8" max="8" width="17.28515625" style="2" customWidth="1"/>
    <col min="9" max="16384" width="11.42578125" style="2"/>
  </cols>
  <sheetData>
    <row r="1" spans="1:8" x14ac:dyDescent="0.25">
      <c r="A1" s="1" t="s">
        <v>34</v>
      </c>
    </row>
    <row r="2" spans="1:8" x14ac:dyDescent="0.25">
      <c r="A2" s="3" t="s">
        <v>59</v>
      </c>
    </row>
    <row r="3" spans="1:8" x14ac:dyDescent="0.25">
      <c r="B3" s="5" t="s">
        <v>28</v>
      </c>
      <c r="C3" s="6" t="s">
        <v>29</v>
      </c>
      <c r="D3" s="6" t="s">
        <v>30</v>
      </c>
      <c r="E3" s="6" t="s">
        <v>31</v>
      </c>
      <c r="F3" s="6" t="s">
        <v>32</v>
      </c>
      <c r="G3" s="7" t="s">
        <v>33</v>
      </c>
      <c r="H3" s="8" t="s">
        <v>61</v>
      </c>
    </row>
    <row r="4" spans="1:8" x14ac:dyDescent="0.25">
      <c r="A4" s="14" t="s">
        <v>0</v>
      </c>
      <c r="B4" s="4">
        <v>112150.12</v>
      </c>
      <c r="C4" s="4">
        <v>109787.16</v>
      </c>
      <c r="D4" s="4">
        <v>51757.37</v>
      </c>
      <c r="E4" s="4">
        <v>35793.279999999999</v>
      </c>
      <c r="F4" s="4">
        <v>11393.68</v>
      </c>
      <c r="G4" s="4">
        <v>8498.89</v>
      </c>
      <c r="H4" s="16">
        <f>SUM(B4:G4)</f>
        <v>329380.50000000006</v>
      </c>
    </row>
    <row r="5" spans="1:8" x14ac:dyDescent="0.25">
      <c r="A5" s="15" t="s">
        <v>1</v>
      </c>
      <c r="B5" s="4">
        <v>113746.8</v>
      </c>
      <c r="C5" s="4">
        <v>162088.78</v>
      </c>
      <c r="D5" s="4">
        <v>101661.94</v>
      </c>
      <c r="E5" s="4">
        <v>79345.66</v>
      </c>
      <c r="F5" s="4">
        <v>26771.83</v>
      </c>
      <c r="G5" s="4">
        <v>23563.14</v>
      </c>
      <c r="H5" s="17">
        <f t="shared" ref="H5:H10" si="0">SUM(B5:G5)</f>
        <v>507178.15000000008</v>
      </c>
    </row>
    <row r="6" spans="1:8" x14ac:dyDescent="0.25">
      <c r="A6" s="15" t="s">
        <v>2</v>
      </c>
      <c r="B6" s="4">
        <v>121017.45</v>
      </c>
      <c r="C6" s="4">
        <v>213153.43</v>
      </c>
      <c r="D6" s="4">
        <v>170151.15</v>
      </c>
      <c r="E6" s="4">
        <v>154894.85999999999</v>
      </c>
      <c r="F6" s="4">
        <v>61364.94</v>
      </c>
      <c r="G6" s="4">
        <v>65377.03</v>
      </c>
      <c r="H6" s="17">
        <f t="shared" si="0"/>
        <v>785958.8600000001</v>
      </c>
    </row>
    <row r="7" spans="1:8" x14ac:dyDescent="0.25">
      <c r="A7" s="15" t="s">
        <v>3</v>
      </c>
      <c r="B7" s="4">
        <v>83513.490000000005</v>
      </c>
      <c r="C7" s="4">
        <v>162950.85999999999</v>
      </c>
      <c r="D7" s="4">
        <v>160328.15</v>
      </c>
      <c r="E7" s="4">
        <v>173212.03</v>
      </c>
      <c r="F7" s="4">
        <v>84517.27</v>
      </c>
      <c r="G7" s="4">
        <v>100099.36</v>
      </c>
      <c r="H7" s="17">
        <f t="shared" si="0"/>
        <v>764621.16</v>
      </c>
    </row>
    <row r="8" spans="1:8" x14ac:dyDescent="0.25">
      <c r="A8" s="15" t="s">
        <v>4</v>
      </c>
      <c r="B8" s="4">
        <v>37452.370000000003</v>
      </c>
      <c r="C8" s="4">
        <v>76200.41</v>
      </c>
      <c r="D8" s="4">
        <v>86987.1</v>
      </c>
      <c r="E8" s="4">
        <v>110951.53</v>
      </c>
      <c r="F8" s="4">
        <v>58737.84</v>
      </c>
      <c r="G8" s="4">
        <v>69622.42</v>
      </c>
      <c r="H8" s="17">
        <f t="shared" si="0"/>
        <v>439951.67</v>
      </c>
    </row>
    <row r="9" spans="1:8" x14ac:dyDescent="0.25">
      <c r="A9" s="15" t="s">
        <v>5</v>
      </c>
      <c r="B9" s="4">
        <v>22162.04</v>
      </c>
      <c r="C9" s="4">
        <v>43843.75</v>
      </c>
      <c r="D9" s="4">
        <v>58142.21</v>
      </c>
      <c r="E9" s="4">
        <v>90601.75</v>
      </c>
      <c r="F9" s="4">
        <v>45236.84</v>
      </c>
      <c r="G9" s="4">
        <v>44333.05</v>
      </c>
      <c r="H9" s="17">
        <f t="shared" si="0"/>
        <v>304319.64</v>
      </c>
    </row>
    <row r="10" spans="1:8" x14ac:dyDescent="0.25">
      <c r="A10" s="18" t="s">
        <v>62</v>
      </c>
      <c r="B10" s="20">
        <f>SUM(B4:B9)</f>
        <v>490042.26999999996</v>
      </c>
      <c r="C10" s="20">
        <f t="shared" ref="C10:G10" si="1">SUM(C4:C9)</f>
        <v>768024.39</v>
      </c>
      <c r="D10" s="20">
        <f t="shared" si="1"/>
        <v>629027.91999999993</v>
      </c>
      <c r="E10" s="20">
        <f t="shared" si="1"/>
        <v>644799.11</v>
      </c>
      <c r="F10" s="20">
        <f t="shared" si="1"/>
        <v>288022.40000000002</v>
      </c>
      <c r="G10" s="20">
        <f t="shared" si="1"/>
        <v>311493.88999999996</v>
      </c>
      <c r="H10" s="22">
        <f t="shared" si="0"/>
        <v>3131409.98</v>
      </c>
    </row>
    <row r="11" spans="1:8" x14ac:dyDescent="0.25">
      <c r="A11" s="34" t="s">
        <v>79</v>
      </c>
      <c r="B11" s="33"/>
      <c r="C11" s="33"/>
      <c r="D11" s="33"/>
      <c r="E11" s="33"/>
      <c r="F11" s="33"/>
      <c r="G11" s="33"/>
      <c r="H11" s="33"/>
    </row>
    <row r="12" spans="1:8" x14ac:dyDescent="0.25">
      <c r="A12" s="34" t="s">
        <v>69</v>
      </c>
      <c r="B12" s="33"/>
      <c r="C12" s="33"/>
      <c r="D12" s="33"/>
      <c r="E12" s="33"/>
      <c r="F12" s="33"/>
      <c r="G12" s="33"/>
      <c r="H12" s="33"/>
    </row>
    <row r="13" spans="1:8" x14ac:dyDescent="0.25">
      <c r="A13" s="35" t="s">
        <v>102</v>
      </c>
      <c r="B13" s="33"/>
      <c r="C13" s="33"/>
      <c r="D13" s="33"/>
      <c r="E13" s="33"/>
      <c r="F13" s="33"/>
      <c r="G13" s="33"/>
      <c r="H13" s="33"/>
    </row>
    <row r="15" spans="1:8" x14ac:dyDescent="0.25">
      <c r="A15" s="3" t="s">
        <v>60</v>
      </c>
    </row>
    <row r="16" spans="1:8" x14ac:dyDescent="0.25">
      <c r="B16" s="5" t="s">
        <v>28</v>
      </c>
      <c r="C16" s="6" t="s">
        <v>29</v>
      </c>
      <c r="D16" s="6" t="s">
        <v>30</v>
      </c>
      <c r="E16" s="6" t="s">
        <v>31</v>
      </c>
      <c r="F16" s="6" t="s">
        <v>32</v>
      </c>
      <c r="G16" s="7" t="s">
        <v>33</v>
      </c>
      <c r="H16" s="8" t="s">
        <v>61</v>
      </c>
    </row>
    <row r="17" spans="1:8" x14ac:dyDescent="0.25">
      <c r="A17" s="14" t="s">
        <v>0</v>
      </c>
      <c r="B17" s="4">
        <v>467539.62</v>
      </c>
      <c r="C17" s="4">
        <v>437068.82</v>
      </c>
      <c r="D17" s="4">
        <v>185421.21</v>
      </c>
      <c r="E17" s="4">
        <v>138435.54</v>
      </c>
      <c r="F17" s="4">
        <v>47957.73</v>
      </c>
      <c r="G17" s="4">
        <v>34212.43</v>
      </c>
      <c r="H17" s="16">
        <f>SUM(B17:G17)</f>
        <v>1310635.3499999999</v>
      </c>
    </row>
    <row r="18" spans="1:8" x14ac:dyDescent="0.25">
      <c r="A18" s="15" t="s">
        <v>1</v>
      </c>
      <c r="B18" s="4">
        <v>729540.92</v>
      </c>
      <c r="C18" s="4">
        <v>962284.3</v>
      </c>
      <c r="D18" s="4">
        <v>570118.26</v>
      </c>
      <c r="E18" s="4">
        <v>477864.28</v>
      </c>
      <c r="F18" s="4">
        <v>193040.89</v>
      </c>
      <c r="G18" s="4">
        <v>194201.75</v>
      </c>
      <c r="H18" s="17">
        <f t="shared" ref="H18:H23" si="2">SUM(B18:G18)</f>
        <v>3127050.4000000008</v>
      </c>
    </row>
    <row r="19" spans="1:8" x14ac:dyDescent="0.25">
      <c r="A19" s="15" t="s">
        <v>2</v>
      </c>
      <c r="B19" s="4">
        <v>798042.12</v>
      </c>
      <c r="C19" s="4">
        <v>1269946.1100000001</v>
      </c>
      <c r="D19" s="4">
        <v>962525.86</v>
      </c>
      <c r="E19" s="4">
        <v>968794.24</v>
      </c>
      <c r="F19" s="4">
        <v>489157.73</v>
      </c>
      <c r="G19" s="4">
        <v>747292.47</v>
      </c>
      <c r="H19" s="17">
        <f t="shared" si="2"/>
        <v>5235758.53</v>
      </c>
    </row>
    <row r="20" spans="1:8" x14ac:dyDescent="0.25">
      <c r="A20" s="15" t="s">
        <v>3</v>
      </c>
      <c r="B20" s="4">
        <v>619713.22</v>
      </c>
      <c r="C20" s="4">
        <v>1119316.8400000001</v>
      </c>
      <c r="D20" s="4">
        <v>1067346.02</v>
      </c>
      <c r="E20" s="4">
        <v>1298822.1000000001</v>
      </c>
      <c r="F20" s="4">
        <v>783109.48</v>
      </c>
      <c r="G20" s="4">
        <v>1481669.07</v>
      </c>
      <c r="H20" s="17">
        <f t="shared" si="2"/>
        <v>6369976.7300000004</v>
      </c>
    </row>
    <row r="21" spans="1:8" x14ac:dyDescent="0.25">
      <c r="A21" s="15" t="s">
        <v>4</v>
      </c>
      <c r="B21" s="4">
        <v>351778.24</v>
      </c>
      <c r="C21" s="4">
        <v>689173.5</v>
      </c>
      <c r="D21" s="4">
        <v>801513.06</v>
      </c>
      <c r="E21" s="4">
        <v>1128015.03</v>
      </c>
      <c r="F21" s="4">
        <v>721770.24</v>
      </c>
      <c r="G21" s="4">
        <v>1371097.08</v>
      </c>
      <c r="H21" s="17">
        <f t="shared" si="2"/>
        <v>5063347.1500000004</v>
      </c>
    </row>
    <row r="22" spans="1:8" x14ac:dyDescent="0.25">
      <c r="A22" s="15" t="s">
        <v>5</v>
      </c>
      <c r="B22" s="4">
        <v>234043.86</v>
      </c>
      <c r="C22" s="4">
        <v>477013.46</v>
      </c>
      <c r="D22" s="4">
        <v>656999.52</v>
      </c>
      <c r="E22" s="4">
        <v>1097223.29</v>
      </c>
      <c r="F22" s="4">
        <v>680852.81</v>
      </c>
      <c r="G22" s="4">
        <v>1112482.8999999999</v>
      </c>
      <c r="H22" s="17">
        <f t="shared" si="2"/>
        <v>4258615.84</v>
      </c>
    </row>
    <row r="23" spans="1:8" x14ac:dyDescent="0.25">
      <c r="A23" s="18" t="s">
        <v>62</v>
      </c>
      <c r="B23" s="20">
        <f>SUM(B17:B22)</f>
        <v>3200657.98</v>
      </c>
      <c r="C23" s="20">
        <f t="shared" ref="C23" si="3">SUM(C17:C22)</f>
        <v>4954803.03</v>
      </c>
      <c r="D23" s="20">
        <f t="shared" ref="D23" si="4">SUM(D17:D22)</f>
        <v>4243923.93</v>
      </c>
      <c r="E23" s="20">
        <f t="shared" ref="E23" si="5">SUM(E17:E22)</f>
        <v>5109154.4800000004</v>
      </c>
      <c r="F23" s="20">
        <f t="shared" ref="F23" si="6">SUM(F17:F22)</f>
        <v>2915888.8800000004</v>
      </c>
      <c r="G23" s="20">
        <f t="shared" ref="G23" si="7">SUM(G17:G22)</f>
        <v>4940955.6999999993</v>
      </c>
      <c r="H23" s="22">
        <f t="shared" si="2"/>
        <v>25365384</v>
      </c>
    </row>
    <row r="24" spans="1:8" x14ac:dyDescent="0.25">
      <c r="A24" s="34" t="s">
        <v>80</v>
      </c>
      <c r="B24" s="33"/>
      <c r="C24" s="33"/>
      <c r="D24" s="33"/>
      <c r="E24" s="33"/>
      <c r="F24" s="33"/>
      <c r="G24" s="33"/>
      <c r="H24" s="33"/>
    </row>
    <row r="25" spans="1:8" x14ac:dyDescent="0.25">
      <c r="A25" s="34" t="s">
        <v>69</v>
      </c>
      <c r="B25" s="33"/>
      <c r="C25" s="33"/>
      <c r="D25" s="33"/>
      <c r="E25" s="33"/>
      <c r="F25" s="33"/>
      <c r="G25" s="33"/>
      <c r="H25" s="33"/>
    </row>
    <row r="26" spans="1:8" x14ac:dyDescent="0.25">
      <c r="A26" s="35" t="s">
        <v>102</v>
      </c>
      <c r="B26" s="33"/>
      <c r="C26" s="33"/>
      <c r="D26" s="33"/>
      <c r="E26" s="33"/>
      <c r="F26" s="33"/>
      <c r="G26" s="33"/>
      <c r="H26" s="33"/>
    </row>
    <row r="28" spans="1:8" x14ac:dyDescent="0.25">
      <c r="A28" s="3" t="s">
        <v>63</v>
      </c>
    </row>
    <row r="29" spans="1:8" x14ac:dyDescent="0.25">
      <c r="B29" s="5" t="s">
        <v>28</v>
      </c>
      <c r="C29" s="6" t="s">
        <v>29</v>
      </c>
      <c r="D29" s="6" t="s">
        <v>30</v>
      </c>
      <c r="E29" s="6" t="s">
        <v>31</v>
      </c>
      <c r="F29" s="6" t="s">
        <v>32</v>
      </c>
      <c r="G29" s="7" t="s">
        <v>33</v>
      </c>
      <c r="H29" s="8" t="s">
        <v>61</v>
      </c>
    </row>
    <row r="30" spans="1:8" x14ac:dyDescent="0.25">
      <c r="A30" s="14" t="s">
        <v>0</v>
      </c>
      <c r="B30" s="4">
        <f t="shared" ref="B30:B36" si="8">B4+B17</f>
        <v>579689.74</v>
      </c>
      <c r="C30" s="4">
        <f t="shared" ref="C30:H30" si="9">C4+C17</f>
        <v>546855.98</v>
      </c>
      <c r="D30" s="4">
        <f t="shared" si="9"/>
        <v>237178.58</v>
      </c>
      <c r="E30" s="4">
        <f t="shared" si="9"/>
        <v>174228.82</v>
      </c>
      <c r="F30" s="4">
        <f t="shared" si="9"/>
        <v>59351.41</v>
      </c>
      <c r="G30" s="4">
        <f t="shared" si="9"/>
        <v>42711.32</v>
      </c>
      <c r="H30" s="16">
        <f t="shared" si="9"/>
        <v>1640015.8499999999</v>
      </c>
    </row>
    <row r="31" spans="1:8" x14ac:dyDescent="0.25">
      <c r="A31" s="15" t="s">
        <v>1</v>
      </c>
      <c r="B31" s="4">
        <f t="shared" si="8"/>
        <v>843287.72000000009</v>
      </c>
      <c r="C31" s="4">
        <f t="shared" ref="C31:H36" si="10">C5+C18</f>
        <v>1124373.08</v>
      </c>
      <c r="D31" s="4">
        <f t="shared" si="10"/>
        <v>671780.2</v>
      </c>
      <c r="E31" s="4">
        <f t="shared" si="10"/>
        <v>557209.94000000006</v>
      </c>
      <c r="F31" s="4">
        <f t="shared" si="10"/>
        <v>219812.72000000003</v>
      </c>
      <c r="G31" s="4">
        <f t="shared" si="10"/>
        <v>217764.89</v>
      </c>
      <c r="H31" s="17">
        <f t="shared" si="10"/>
        <v>3634228.5500000007</v>
      </c>
    </row>
    <row r="32" spans="1:8" x14ac:dyDescent="0.25">
      <c r="A32" s="15" t="s">
        <v>2</v>
      </c>
      <c r="B32" s="4">
        <f t="shared" si="8"/>
        <v>919059.57</v>
      </c>
      <c r="C32" s="4">
        <f t="shared" si="10"/>
        <v>1483099.54</v>
      </c>
      <c r="D32" s="4">
        <f t="shared" si="10"/>
        <v>1132677.01</v>
      </c>
      <c r="E32" s="4">
        <f t="shared" si="10"/>
        <v>1123689.1000000001</v>
      </c>
      <c r="F32" s="4">
        <f t="shared" si="10"/>
        <v>550522.66999999993</v>
      </c>
      <c r="G32" s="4">
        <f t="shared" si="10"/>
        <v>812669.5</v>
      </c>
      <c r="H32" s="17">
        <f t="shared" si="10"/>
        <v>6021717.3900000006</v>
      </c>
    </row>
    <row r="33" spans="1:8" x14ac:dyDescent="0.25">
      <c r="A33" s="15" t="s">
        <v>3</v>
      </c>
      <c r="B33" s="4">
        <f t="shared" si="8"/>
        <v>703226.71</v>
      </c>
      <c r="C33" s="4">
        <f t="shared" si="10"/>
        <v>1282267.7000000002</v>
      </c>
      <c r="D33" s="4">
        <f t="shared" si="10"/>
        <v>1227674.17</v>
      </c>
      <c r="E33" s="4">
        <f t="shared" si="10"/>
        <v>1472034.1300000001</v>
      </c>
      <c r="F33" s="4">
        <f t="shared" si="10"/>
        <v>867626.75</v>
      </c>
      <c r="G33" s="4">
        <f t="shared" si="10"/>
        <v>1581768.4300000002</v>
      </c>
      <c r="H33" s="17">
        <f t="shared" si="10"/>
        <v>7134597.8900000006</v>
      </c>
    </row>
    <row r="34" spans="1:8" x14ac:dyDescent="0.25">
      <c r="A34" s="15" t="s">
        <v>4</v>
      </c>
      <c r="B34" s="4">
        <f t="shared" si="8"/>
        <v>389230.61</v>
      </c>
      <c r="C34" s="4">
        <f t="shared" si="10"/>
        <v>765373.91</v>
      </c>
      <c r="D34" s="4">
        <f t="shared" si="10"/>
        <v>888500.16</v>
      </c>
      <c r="E34" s="4">
        <f t="shared" si="10"/>
        <v>1238966.56</v>
      </c>
      <c r="F34" s="4">
        <f t="shared" si="10"/>
        <v>780508.08</v>
      </c>
      <c r="G34" s="4">
        <f t="shared" si="10"/>
        <v>1440719.5</v>
      </c>
      <c r="H34" s="17">
        <f t="shared" si="10"/>
        <v>5503298.8200000003</v>
      </c>
    </row>
    <row r="35" spans="1:8" x14ac:dyDescent="0.25">
      <c r="A35" s="15" t="s">
        <v>5</v>
      </c>
      <c r="B35" s="4">
        <f t="shared" si="8"/>
        <v>256205.9</v>
      </c>
      <c r="C35" s="4">
        <f t="shared" si="10"/>
        <v>520857.21</v>
      </c>
      <c r="D35" s="4">
        <f t="shared" si="10"/>
        <v>715141.73</v>
      </c>
      <c r="E35" s="4">
        <f t="shared" si="10"/>
        <v>1187825.04</v>
      </c>
      <c r="F35" s="4">
        <f t="shared" si="10"/>
        <v>726089.65</v>
      </c>
      <c r="G35" s="4">
        <f t="shared" si="10"/>
        <v>1156815.95</v>
      </c>
      <c r="H35" s="17">
        <f t="shared" si="10"/>
        <v>4562935.4799999995</v>
      </c>
    </row>
    <row r="36" spans="1:8" x14ac:dyDescent="0.25">
      <c r="A36" s="18" t="s">
        <v>62</v>
      </c>
      <c r="B36" s="20">
        <f t="shared" si="8"/>
        <v>3690700.25</v>
      </c>
      <c r="C36" s="20">
        <f t="shared" si="10"/>
        <v>5722827.4199999999</v>
      </c>
      <c r="D36" s="20">
        <f t="shared" si="10"/>
        <v>4872951.8499999996</v>
      </c>
      <c r="E36" s="20">
        <f t="shared" si="10"/>
        <v>5753953.5900000008</v>
      </c>
      <c r="F36" s="20">
        <f t="shared" si="10"/>
        <v>3203911.2800000003</v>
      </c>
      <c r="G36" s="20">
        <f t="shared" si="10"/>
        <v>5252449.5899999989</v>
      </c>
      <c r="H36" s="22">
        <f t="shared" si="10"/>
        <v>28496793.98</v>
      </c>
    </row>
    <row r="37" spans="1:8" x14ac:dyDescent="0.25">
      <c r="A37" s="34" t="s">
        <v>69</v>
      </c>
      <c r="B37" s="33"/>
      <c r="C37" s="33"/>
      <c r="D37" s="33"/>
      <c r="E37" s="33"/>
      <c r="F37" s="33"/>
      <c r="G37" s="33"/>
      <c r="H37" s="33"/>
    </row>
    <row r="38" spans="1:8" x14ac:dyDescent="0.25">
      <c r="A38" s="35" t="s">
        <v>102</v>
      </c>
      <c r="B38" s="33"/>
      <c r="C38" s="33"/>
      <c r="D38" s="33"/>
      <c r="E38" s="33"/>
      <c r="F38" s="33"/>
      <c r="G38" s="33"/>
      <c r="H38" s="33"/>
    </row>
    <row r="41" spans="1:8" x14ac:dyDescent="0.25">
      <c r="A41" s="1" t="s">
        <v>35</v>
      </c>
    </row>
    <row r="42" spans="1:8" x14ac:dyDescent="0.25">
      <c r="A42" s="3" t="s">
        <v>59</v>
      </c>
    </row>
    <row r="43" spans="1:8" x14ac:dyDescent="0.25">
      <c r="B43" s="5" t="s">
        <v>28</v>
      </c>
      <c r="C43" s="6" t="s">
        <v>29</v>
      </c>
      <c r="D43" s="6" t="s">
        <v>30</v>
      </c>
      <c r="E43" s="6" t="s">
        <v>31</v>
      </c>
      <c r="F43" s="6" t="s">
        <v>32</v>
      </c>
      <c r="G43" s="7" t="s">
        <v>33</v>
      </c>
      <c r="H43" s="8" t="s">
        <v>61</v>
      </c>
    </row>
    <row r="44" spans="1:8" x14ac:dyDescent="0.25">
      <c r="A44" s="14" t="s">
        <v>0</v>
      </c>
      <c r="B44" s="4">
        <v>2086.5</v>
      </c>
      <c r="C44" s="4">
        <v>2153.19</v>
      </c>
      <c r="D44" s="4">
        <v>1105.42</v>
      </c>
      <c r="E44" s="4">
        <v>965.55</v>
      </c>
      <c r="F44" s="4">
        <v>483.58</v>
      </c>
      <c r="G44" s="4">
        <v>357.19</v>
      </c>
      <c r="H44" s="16">
        <f>SUM(B44:G44)</f>
        <v>7151.43</v>
      </c>
    </row>
    <row r="45" spans="1:8" x14ac:dyDescent="0.25">
      <c r="A45" s="15" t="s">
        <v>1</v>
      </c>
      <c r="B45" s="4">
        <v>5821.74</v>
      </c>
      <c r="C45" s="4">
        <v>7416.66</v>
      </c>
      <c r="D45" s="4">
        <v>5865.04</v>
      </c>
      <c r="E45" s="4">
        <v>5799.14</v>
      </c>
      <c r="F45" s="4">
        <v>2892.23</v>
      </c>
      <c r="G45" s="4">
        <v>3393.41</v>
      </c>
      <c r="H45" s="17">
        <f t="shared" ref="H45:H50" si="11">SUM(B45:G45)</f>
        <v>31188.219999999998</v>
      </c>
    </row>
    <row r="46" spans="1:8" x14ac:dyDescent="0.25">
      <c r="A46" s="15" t="s">
        <v>2</v>
      </c>
      <c r="B46" s="4">
        <v>15190.91</v>
      </c>
      <c r="C46" s="4">
        <v>24583.97</v>
      </c>
      <c r="D46" s="4">
        <v>22503.57</v>
      </c>
      <c r="E46" s="4">
        <v>26465.03</v>
      </c>
      <c r="F46" s="4">
        <v>15076.15</v>
      </c>
      <c r="G46" s="4">
        <v>20012.400000000001</v>
      </c>
      <c r="H46" s="17">
        <f t="shared" si="11"/>
        <v>123832.03</v>
      </c>
    </row>
    <row r="47" spans="1:8" x14ac:dyDescent="0.25">
      <c r="A47" s="15" t="s">
        <v>3</v>
      </c>
      <c r="B47" s="4">
        <v>26707.26</v>
      </c>
      <c r="C47" s="4">
        <v>51906.6</v>
      </c>
      <c r="D47" s="4">
        <v>56255.65</v>
      </c>
      <c r="E47" s="4">
        <v>68402.44</v>
      </c>
      <c r="F47" s="4">
        <v>39903.29</v>
      </c>
      <c r="G47" s="4">
        <v>50937.7</v>
      </c>
      <c r="H47" s="17">
        <f t="shared" si="11"/>
        <v>294112.94</v>
      </c>
    </row>
    <row r="48" spans="1:8" x14ac:dyDescent="0.25">
      <c r="A48" s="15" t="s">
        <v>4</v>
      </c>
      <c r="B48" s="4">
        <v>20876.66</v>
      </c>
      <c r="C48" s="4">
        <v>42725.71</v>
      </c>
      <c r="D48" s="4">
        <v>54363.46</v>
      </c>
      <c r="E48" s="4">
        <v>75441.149999999994</v>
      </c>
      <c r="F48" s="4">
        <v>42723.57</v>
      </c>
      <c r="G48" s="4">
        <v>51704.65</v>
      </c>
      <c r="H48" s="17">
        <f t="shared" si="11"/>
        <v>287835.2</v>
      </c>
    </row>
    <row r="49" spans="1:8" x14ac:dyDescent="0.25">
      <c r="A49" s="15" t="s">
        <v>5</v>
      </c>
      <c r="B49" s="4">
        <v>17431.61</v>
      </c>
      <c r="C49" s="4">
        <v>35393.279999999999</v>
      </c>
      <c r="D49" s="4">
        <v>50660.28</v>
      </c>
      <c r="E49" s="4">
        <v>82153.740000000005</v>
      </c>
      <c r="F49" s="4">
        <v>41366.559999999998</v>
      </c>
      <c r="G49" s="4">
        <v>40627.99</v>
      </c>
      <c r="H49" s="17">
        <f t="shared" si="11"/>
        <v>267633.46000000002</v>
      </c>
    </row>
    <row r="50" spans="1:8" x14ac:dyDescent="0.25">
      <c r="A50" s="18" t="s">
        <v>62</v>
      </c>
      <c r="B50" s="20">
        <f>SUM(B44:B49)</f>
        <v>88114.680000000008</v>
      </c>
      <c r="C50" s="20">
        <f t="shared" ref="C50" si="12">SUM(C44:C49)</f>
        <v>164179.41</v>
      </c>
      <c r="D50" s="20">
        <f t="shared" ref="D50" si="13">SUM(D44:D49)</f>
        <v>190753.41999999998</v>
      </c>
      <c r="E50" s="20">
        <f t="shared" ref="E50" si="14">SUM(E44:E49)</f>
        <v>259227.05</v>
      </c>
      <c r="F50" s="20">
        <f t="shared" ref="F50" si="15">SUM(F44:F49)</f>
        <v>142445.38</v>
      </c>
      <c r="G50" s="20">
        <f t="shared" ref="G50" si="16">SUM(G44:G49)</f>
        <v>167033.34</v>
      </c>
      <c r="H50" s="22">
        <f t="shared" si="11"/>
        <v>1011753.28</v>
      </c>
    </row>
    <row r="51" spans="1:8" x14ac:dyDescent="0.25">
      <c r="A51" s="34" t="s">
        <v>79</v>
      </c>
      <c r="B51" s="33"/>
      <c r="C51" s="33"/>
      <c r="D51" s="33"/>
      <c r="E51" s="33"/>
      <c r="F51" s="33"/>
      <c r="G51" s="33"/>
      <c r="H51" s="33"/>
    </row>
    <row r="52" spans="1:8" x14ac:dyDescent="0.25">
      <c r="A52" s="34" t="s">
        <v>69</v>
      </c>
      <c r="B52" s="33"/>
      <c r="C52" s="33"/>
      <c r="D52" s="33"/>
      <c r="E52" s="33"/>
      <c r="F52" s="33"/>
      <c r="G52" s="33"/>
      <c r="H52" s="33"/>
    </row>
    <row r="53" spans="1:8" x14ac:dyDescent="0.25">
      <c r="A53" s="35" t="s">
        <v>102</v>
      </c>
      <c r="B53" s="33"/>
      <c r="C53" s="33"/>
      <c r="D53" s="33"/>
      <c r="E53" s="33"/>
      <c r="F53" s="33"/>
      <c r="G53" s="33"/>
      <c r="H53" s="33"/>
    </row>
    <row r="55" spans="1:8" x14ac:dyDescent="0.25">
      <c r="A55" s="3" t="s">
        <v>60</v>
      </c>
    </row>
    <row r="56" spans="1:8" x14ac:dyDescent="0.25">
      <c r="B56" s="5" t="s">
        <v>28</v>
      </c>
      <c r="C56" s="6" t="s">
        <v>29</v>
      </c>
      <c r="D56" s="6" t="s">
        <v>30</v>
      </c>
      <c r="E56" s="6" t="s">
        <v>31</v>
      </c>
      <c r="F56" s="6" t="s">
        <v>32</v>
      </c>
      <c r="G56" s="7" t="s">
        <v>33</v>
      </c>
      <c r="H56" s="8" t="s">
        <v>61</v>
      </c>
    </row>
    <row r="57" spans="1:8" x14ac:dyDescent="0.25">
      <c r="A57" s="14" t="s">
        <v>0</v>
      </c>
      <c r="B57" s="4">
        <v>9525.65</v>
      </c>
      <c r="C57" s="4">
        <v>11119.57</v>
      </c>
      <c r="D57" s="4">
        <v>7825.1</v>
      </c>
      <c r="E57" s="4">
        <v>7961.39</v>
      </c>
      <c r="F57" s="4">
        <v>3728.25</v>
      </c>
      <c r="G57" s="4">
        <v>5718</v>
      </c>
      <c r="H57" s="16">
        <f>SUM(B57:G57)</f>
        <v>45877.96</v>
      </c>
    </row>
    <row r="58" spans="1:8" x14ac:dyDescent="0.25">
      <c r="A58" s="15" t="s">
        <v>1</v>
      </c>
      <c r="B58" s="4">
        <v>60625.49</v>
      </c>
      <c r="C58" s="4">
        <v>86486.33</v>
      </c>
      <c r="D58" s="4">
        <v>71455.38</v>
      </c>
      <c r="E58" s="4">
        <v>77512.97</v>
      </c>
      <c r="F58" s="4">
        <v>40664.129999999997</v>
      </c>
      <c r="G58" s="4">
        <v>67445.89</v>
      </c>
      <c r="H58" s="17">
        <f t="shared" ref="H58:H63" si="17">SUM(B58:G58)</f>
        <v>404190.19000000006</v>
      </c>
    </row>
    <row r="59" spans="1:8" x14ac:dyDescent="0.25">
      <c r="A59" s="15" t="s">
        <v>2</v>
      </c>
      <c r="B59" s="4">
        <v>204668.79</v>
      </c>
      <c r="C59" s="4">
        <v>336564.99</v>
      </c>
      <c r="D59" s="4">
        <v>299350.05</v>
      </c>
      <c r="E59" s="4">
        <v>351319.7</v>
      </c>
      <c r="F59" s="4">
        <v>208134.77</v>
      </c>
      <c r="G59" s="4">
        <v>410566.96</v>
      </c>
      <c r="H59" s="17">
        <f t="shared" si="17"/>
        <v>1810605.26</v>
      </c>
    </row>
    <row r="60" spans="1:8" x14ac:dyDescent="0.25">
      <c r="A60" s="15" t="s">
        <v>3</v>
      </c>
      <c r="B60" s="4">
        <v>358923.46</v>
      </c>
      <c r="C60" s="4">
        <v>669561.62</v>
      </c>
      <c r="D60" s="4">
        <v>690646.96</v>
      </c>
      <c r="E60" s="4">
        <v>885772.35</v>
      </c>
      <c r="F60" s="4">
        <v>567073.72</v>
      </c>
      <c r="G60" s="4">
        <v>1162560.79</v>
      </c>
      <c r="H60" s="17">
        <f t="shared" si="17"/>
        <v>4334538.9000000004</v>
      </c>
    </row>
    <row r="61" spans="1:8" x14ac:dyDescent="0.25">
      <c r="A61" s="15" t="s">
        <v>4</v>
      </c>
      <c r="B61" s="4">
        <v>274639.57</v>
      </c>
      <c r="C61" s="4">
        <v>554789.1</v>
      </c>
      <c r="D61" s="4">
        <v>681612.24</v>
      </c>
      <c r="E61" s="4">
        <v>985790.96</v>
      </c>
      <c r="F61" s="4">
        <v>644677.05000000005</v>
      </c>
      <c r="G61" s="4">
        <v>1256020.6399999999</v>
      </c>
      <c r="H61" s="17">
        <f t="shared" si="17"/>
        <v>4397529.5599999996</v>
      </c>
    </row>
    <row r="62" spans="1:8" x14ac:dyDescent="0.25">
      <c r="A62" s="15" t="s">
        <v>5</v>
      </c>
      <c r="B62" s="4">
        <v>210164.51</v>
      </c>
      <c r="C62" s="4">
        <v>438577.24</v>
      </c>
      <c r="D62" s="4">
        <v>623182.11</v>
      </c>
      <c r="E62" s="4">
        <v>1054602.27</v>
      </c>
      <c r="F62" s="4">
        <v>657776.69999999995</v>
      </c>
      <c r="G62" s="4">
        <v>1077763.3700000001</v>
      </c>
      <c r="H62" s="17">
        <f t="shared" si="17"/>
        <v>4062066.2</v>
      </c>
    </row>
    <row r="63" spans="1:8" x14ac:dyDescent="0.25">
      <c r="A63" s="18" t="s">
        <v>62</v>
      </c>
      <c r="B63" s="20">
        <f>SUM(B57:B62)</f>
        <v>1118547.47</v>
      </c>
      <c r="C63" s="20">
        <f t="shared" ref="C63" si="18">SUM(C57:C62)</f>
        <v>2097098.8499999999</v>
      </c>
      <c r="D63" s="20">
        <f t="shared" ref="D63" si="19">SUM(D57:D62)</f>
        <v>2374071.84</v>
      </c>
      <c r="E63" s="20">
        <f t="shared" ref="E63" si="20">SUM(E57:E62)</f>
        <v>3362959.64</v>
      </c>
      <c r="F63" s="20">
        <f t="shared" ref="F63" si="21">SUM(F57:F62)</f>
        <v>2122054.62</v>
      </c>
      <c r="G63" s="20">
        <f t="shared" ref="G63" si="22">SUM(G57:G62)</f>
        <v>3980075.6500000004</v>
      </c>
      <c r="H63" s="22">
        <f t="shared" si="17"/>
        <v>15054808.070000002</v>
      </c>
    </row>
    <row r="64" spans="1:8" x14ac:dyDescent="0.25">
      <c r="A64" s="34" t="s">
        <v>80</v>
      </c>
      <c r="B64" s="33"/>
      <c r="C64" s="33"/>
      <c r="D64" s="33"/>
      <c r="E64" s="33"/>
      <c r="F64" s="33"/>
      <c r="G64" s="33"/>
      <c r="H64" s="33"/>
    </row>
    <row r="65" spans="1:8" x14ac:dyDescent="0.25">
      <c r="A65" s="34" t="s">
        <v>69</v>
      </c>
      <c r="B65" s="33"/>
      <c r="C65" s="33"/>
      <c r="D65" s="33"/>
      <c r="E65" s="33"/>
      <c r="F65" s="33"/>
      <c r="G65" s="33"/>
      <c r="H65" s="33"/>
    </row>
    <row r="66" spans="1:8" x14ac:dyDescent="0.25">
      <c r="A66" s="35" t="s">
        <v>102</v>
      </c>
      <c r="B66" s="33"/>
      <c r="C66" s="33"/>
      <c r="D66" s="33"/>
      <c r="E66" s="33"/>
      <c r="F66" s="33"/>
      <c r="G66" s="33"/>
      <c r="H66" s="33"/>
    </row>
    <row r="68" spans="1:8" x14ac:dyDescent="0.25">
      <c r="A68" s="3" t="s">
        <v>63</v>
      </c>
    </row>
    <row r="69" spans="1:8" x14ac:dyDescent="0.25">
      <c r="B69" s="5" t="s">
        <v>28</v>
      </c>
      <c r="C69" s="6" t="s">
        <v>29</v>
      </c>
      <c r="D69" s="6" t="s">
        <v>30</v>
      </c>
      <c r="E69" s="6" t="s">
        <v>31</v>
      </c>
      <c r="F69" s="6" t="s">
        <v>32</v>
      </c>
      <c r="G69" s="7" t="s">
        <v>33</v>
      </c>
      <c r="H69" s="8" t="s">
        <v>61</v>
      </c>
    </row>
    <row r="70" spans="1:8" x14ac:dyDescent="0.25">
      <c r="A70" s="14" t="s">
        <v>0</v>
      </c>
      <c r="B70" s="4">
        <f t="shared" ref="B70:B76" si="23">B44+B57</f>
        <v>11612.15</v>
      </c>
      <c r="C70" s="4">
        <f t="shared" ref="C70:H70" si="24">C44+C57</f>
        <v>13272.76</v>
      </c>
      <c r="D70" s="4">
        <f t="shared" si="24"/>
        <v>8930.52</v>
      </c>
      <c r="E70" s="4">
        <f t="shared" si="24"/>
        <v>8926.94</v>
      </c>
      <c r="F70" s="4">
        <f t="shared" si="24"/>
        <v>4211.83</v>
      </c>
      <c r="G70" s="4">
        <f t="shared" si="24"/>
        <v>6075.19</v>
      </c>
      <c r="H70" s="16">
        <f t="shared" si="24"/>
        <v>53029.39</v>
      </c>
    </row>
    <row r="71" spans="1:8" x14ac:dyDescent="0.25">
      <c r="A71" s="15" t="s">
        <v>1</v>
      </c>
      <c r="B71" s="4">
        <f t="shared" si="23"/>
        <v>66447.23</v>
      </c>
      <c r="C71" s="4">
        <f t="shared" ref="C71:H76" si="25">C45+C58</f>
        <v>93902.99</v>
      </c>
      <c r="D71" s="4">
        <f t="shared" si="25"/>
        <v>77320.42</v>
      </c>
      <c r="E71" s="4">
        <f t="shared" si="25"/>
        <v>83312.11</v>
      </c>
      <c r="F71" s="4">
        <f t="shared" si="25"/>
        <v>43556.36</v>
      </c>
      <c r="G71" s="4">
        <f t="shared" si="25"/>
        <v>70839.3</v>
      </c>
      <c r="H71" s="17">
        <f t="shared" si="25"/>
        <v>435378.41000000003</v>
      </c>
    </row>
    <row r="72" spans="1:8" x14ac:dyDescent="0.25">
      <c r="A72" s="15" t="s">
        <v>2</v>
      </c>
      <c r="B72" s="4">
        <f t="shared" si="23"/>
        <v>219859.7</v>
      </c>
      <c r="C72" s="4">
        <f t="shared" si="25"/>
        <v>361148.95999999996</v>
      </c>
      <c r="D72" s="4">
        <f t="shared" si="25"/>
        <v>321853.62</v>
      </c>
      <c r="E72" s="4">
        <f t="shared" si="25"/>
        <v>377784.73</v>
      </c>
      <c r="F72" s="4">
        <f t="shared" si="25"/>
        <v>223210.91999999998</v>
      </c>
      <c r="G72" s="4">
        <f t="shared" si="25"/>
        <v>430579.36000000004</v>
      </c>
      <c r="H72" s="17">
        <f t="shared" si="25"/>
        <v>1934437.29</v>
      </c>
    </row>
    <row r="73" spans="1:8" x14ac:dyDescent="0.25">
      <c r="A73" s="15" t="s">
        <v>3</v>
      </c>
      <c r="B73" s="4">
        <f t="shared" si="23"/>
        <v>385630.72000000003</v>
      </c>
      <c r="C73" s="4">
        <f t="shared" si="25"/>
        <v>721468.22</v>
      </c>
      <c r="D73" s="4">
        <f t="shared" si="25"/>
        <v>746902.61</v>
      </c>
      <c r="E73" s="4">
        <f t="shared" si="25"/>
        <v>954174.79</v>
      </c>
      <c r="F73" s="4">
        <f t="shared" si="25"/>
        <v>606977.01</v>
      </c>
      <c r="G73" s="4">
        <f t="shared" si="25"/>
        <v>1213498.49</v>
      </c>
      <c r="H73" s="17">
        <f t="shared" si="25"/>
        <v>4628651.8400000008</v>
      </c>
    </row>
    <row r="74" spans="1:8" x14ac:dyDescent="0.25">
      <c r="A74" s="15" t="s">
        <v>4</v>
      </c>
      <c r="B74" s="4">
        <f t="shared" si="23"/>
        <v>295516.23</v>
      </c>
      <c r="C74" s="4">
        <f t="shared" si="25"/>
        <v>597514.80999999994</v>
      </c>
      <c r="D74" s="4">
        <f t="shared" si="25"/>
        <v>735975.7</v>
      </c>
      <c r="E74" s="4">
        <f t="shared" si="25"/>
        <v>1061232.1099999999</v>
      </c>
      <c r="F74" s="4">
        <f t="shared" si="25"/>
        <v>687400.62</v>
      </c>
      <c r="G74" s="4">
        <f t="shared" si="25"/>
        <v>1307725.2899999998</v>
      </c>
      <c r="H74" s="17">
        <f t="shared" si="25"/>
        <v>4685364.76</v>
      </c>
    </row>
    <row r="75" spans="1:8" x14ac:dyDescent="0.25">
      <c r="A75" s="15" t="s">
        <v>5</v>
      </c>
      <c r="B75" s="4">
        <f t="shared" si="23"/>
        <v>227596.12</v>
      </c>
      <c r="C75" s="4">
        <f t="shared" si="25"/>
        <v>473970.52</v>
      </c>
      <c r="D75" s="4">
        <f t="shared" si="25"/>
        <v>673842.39</v>
      </c>
      <c r="E75" s="4">
        <f t="shared" si="25"/>
        <v>1136756.01</v>
      </c>
      <c r="F75" s="4">
        <f t="shared" si="25"/>
        <v>699143.26</v>
      </c>
      <c r="G75" s="4">
        <f t="shared" si="25"/>
        <v>1118391.3600000001</v>
      </c>
      <c r="H75" s="17">
        <f t="shared" si="25"/>
        <v>4329699.66</v>
      </c>
    </row>
    <row r="76" spans="1:8" x14ac:dyDescent="0.25">
      <c r="A76" s="18" t="s">
        <v>62</v>
      </c>
      <c r="B76" s="20">
        <f t="shared" si="23"/>
        <v>1206662.1499999999</v>
      </c>
      <c r="C76" s="20">
        <f t="shared" si="25"/>
        <v>2261278.2599999998</v>
      </c>
      <c r="D76" s="20">
        <f t="shared" si="25"/>
        <v>2564825.2599999998</v>
      </c>
      <c r="E76" s="20">
        <f t="shared" si="25"/>
        <v>3622186.69</v>
      </c>
      <c r="F76" s="20">
        <f t="shared" si="25"/>
        <v>2264500</v>
      </c>
      <c r="G76" s="20">
        <f t="shared" si="25"/>
        <v>4147108.99</v>
      </c>
      <c r="H76" s="22">
        <f t="shared" si="25"/>
        <v>16066561.350000001</v>
      </c>
    </row>
    <row r="77" spans="1:8" x14ac:dyDescent="0.25">
      <c r="A77" s="34" t="s">
        <v>69</v>
      </c>
      <c r="B77" s="33"/>
      <c r="C77" s="33"/>
      <c r="D77" s="33"/>
      <c r="E77" s="33"/>
      <c r="F77" s="33"/>
      <c r="G77" s="33"/>
      <c r="H77" s="33"/>
    </row>
    <row r="78" spans="1:8" x14ac:dyDescent="0.25">
      <c r="A78" s="35" t="s">
        <v>102</v>
      </c>
      <c r="B78" s="33"/>
      <c r="C78" s="33"/>
      <c r="D78" s="33"/>
      <c r="E78" s="33"/>
      <c r="F78" s="33"/>
      <c r="G78" s="33"/>
      <c r="H78" s="33"/>
    </row>
    <row r="81" spans="1:8" x14ac:dyDescent="0.25">
      <c r="A81" s="1" t="s">
        <v>36</v>
      </c>
    </row>
    <row r="82" spans="1:8" x14ac:dyDescent="0.25">
      <c r="A82" s="3" t="s">
        <v>59</v>
      </c>
    </row>
    <row r="83" spans="1:8" x14ac:dyDescent="0.25">
      <c r="B83" s="5" t="s">
        <v>28</v>
      </c>
      <c r="C83" s="6" t="s">
        <v>29</v>
      </c>
      <c r="D83" s="6" t="s">
        <v>30</v>
      </c>
      <c r="E83" s="6" t="s">
        <v>31</v>
      </c>
      <c r="F83" s="6" t="s">
        <v>32</v>
      </c>
      <c r="G83" s="7" t="s">
        <v>33</v>
      </c>
      <c r="H83" s="8" t="s">
        <v>61</v>
      </c>
    </row>
    <row r="84" spans="1:8" x14ac:dyDescent="0.25">
      <c r="A84" s="14" t="s">
        <v>0</v>
      </c>
      <c r="B84" s="4">
        <v>93489.66</v>
      </c>
      <c r="C84" s="4">
        <v>93580.78</v>
      </c>
      <c r="D84" s="4">
        <v>44588.29</v>
      </c>
      <c r="E84" s="4">
        <v>30789.23</v>
      </c>
      <c r="F84" s="4">
        <v>9637.7199999999993</v>
      </c>
      <c r="G84" s="4">
        <v>7074.39</v>
      </c>
      <c r="H84" s="16">
        <f>SUM(B84:G84)</f>
        <v>279160.07</v>
      </c>
    </row>
    <row r="85" spans="1:8" x14ac:dyDescent="0.25">
      <c r="A85" s="15" t="s">
        <v>1</v>
      </c>
      <c r="B85" s="4">
        <v>105262.98</v>
      </c>
      <c r="C85" s="4">
        <v>152324.51999999999</v>
      </c>
      <c r="D85" s="4">
        <v>94472.46</v>
      </c>
      <c r="E85" s="4">
        <v>72484.56</v>
      </c>
      <c r="F85" s="4">
        <v>23532.62</v>
      </c>
      <c r="G85" s="4">
        <v>19817.3</v>
      </c>
      <c r="H85" s="17">
        <f t="shared" ref="H85:H90" si="26">SUM(B85:G85)</f>
        <v>467894.44</v>
      </c>
    </row>
    <row r="86" spans="1:8" x14ac:dyDescent="0.25">
      <c r="A86" s="15" t="s">
        <v>2</v>
      </c>
      <c r="B86" s="4">
        <v>104669.05</v>
      </c>
      <c r="C86" s="4">
        <v>187267.87</v>
      </c>
      <c r="D86" s="4">
        <v>146621.15</v>
      </c>
      <c r="E86" s="4">
        <v>127577.17</v>
      </c>
      <c r="F86" s="4">
        <v>45934</v>
      </c>
      <c r="G86" s="4">
        <v>45087.29</v>
      </c>
      <c r="H86" s="17">
        <f t="shared" si="26"/>
        <v>657156.53</v>
      </c>
    </row>
    <row r="87" spans="1:8" x14ac:dyDescent="0.25">
      <c r="A87" s="15" t="s">
        <v>3</v>
      </c>
      <c r="B87" s="4">
        <v>56316.63</v>
      </c>
      <c r="C87" s="4">
        <v>110264.73</v>
      </c>
      <c r="D87" s="4">
        <v>103380.3</v>
      </c>
      <c r="E87" s="4">
        <v>104070.33</v>
      </c>
      <c r="F87" s="4">
        <v>44293.760000000002</v>
      </c>
      <c r="G87" s="4">
        <v>48890.14</v>
      </c>
      <c r="H87" s="17">
        <f t="shared" si="26"/>
        <v>467215.89</v>
      </c>
    </row>
    <row r="88" spans="1:8" x14ac:dyDescent="0.25">
      <c r="A88" s="15" t="s">
        <v>4</v>
      </c>
      <c r="B88" s="4">
        <v>16328.21</v>
      </c>
      <c r="C88" s="4">
        <v>33160.03</v>
      </c>
      <c r="D88" s="4">
        <v>32254.75</v>
      </c>
      <c r="E88" s="4">
        <v>35172.51</v>
      </c>
      <c r="F88" s="4">
        <v>15871.68</v>
      </c>
      <c r="G88" s="4">
        <v>17767.05</v>
      </c>
      <c r="H88" s="17">
        <f t="shared" si="26"/>
        <v>150554.22999999998</v>
      </c>
    </row>
    <row r="89" spans="1:8" x14ac:dyDescent="0.25">
      <c r="A89" s="15" t="s">
        <v>5</v>
      </c>
      <c r="B89" s="4">
        <v>4521.43</v>
      </c>
      <c r="C89" s="4">
        <v>8212.69</v>
      </c>
      <c r="D89" s="4">
        <v>7294.4</v>
      </c>
      <c r="E89" s="4">
        <v>8200.16</v>
      </c>
      <c r="F89" s="4">
        <v>3793.91</v>
      </c>
      <c r="G89" s="4">
        <v>3602.22</v>
      </c>
      <c r="H89" s="17">
        <f t="shared" si="26"/>
        <v>35624.81</v>
      </c>
    </row>
    <row r="90" spans="1:8" x14ac:dyDescent="0.25">
      <c r="A90" s="18" t="s">
        <v>62</v>
      </c>
      <c r="B90" s="20">
        <f>SUM(B84:B89)</f>
        <v>380587.96</v>
      </c>
      <c r="C90" s="20">
        <f t="shared" ref="C90" si="27">SUM(C84:C89)</f>
        <v>584810.62</v>
      </c>
      <c r="D90" s="20">
        <f t="shared" ref="D90" si="28">SUM(D84:D89)</f>
        <v>428611.35000000003</v>
      </c>
      <c r="E90" s="20">
        <f t="shared" ref="E90" si="29">SUM(E84:E89)</f>
        <v>378293.95999999996</v>
      </c>
      <c r="F90" s="20">
        <f t="shared" ref="F90" si="30">SUM(F84:F89)</f>
        <v>143063.69</v>
      </c>
      <c r="G90" s="20">
        <f t="shared" ref="G90" si="31">SUM(G84:G89)</f>
        <v>142238.38999999998</v>
      </c>
      <c r="H90" s="22">
        <f t="shared" si="26"/>
        <v>2057605.97</v>
      </c>
    </row>
    <row r="91" spans="1:8" x14ac:dyDescent="0.25">
      <c r="A91" s="34" t="s">
        <v>79</v>
      </c>
      <c r="B91" s="33"/>
      <c r="C91" s="33"/>
      <c r="D91" s="33"/>
      <c r="E91" s="33"/>
      <c r="F91" s="33"/>
      <c r="G91" s="33"/>
      <c r="H91" s="33"/>
    </row>
    <row r="92" spans="1:8" x14ac:dyDescent="0.25">
      <c r="A92" s="34" t="s">
        <v>69</v>
      </c>
      <c r="B92" s="33"/>
      <c r="C92" s="33"/>
      <c r="D92" s="33"/>
      <c r="E92" s="33"/>
      <c r="F92" s="33"/>
      <c r="G92" s="33"/>
      <c r="H92" s="33"/>
    </row>
    <row r="93" spans="1:8" x14ac:dyDescent="0.25">
      <c r="A93" s="35" t="s">
        <v>102</v>
      </c>
      <c r="B93" s="33"/>
      <c r="C93" s="33"/>
      <c r="D93" s="33"/>
      <c r="E93" s="33"/>
      <c r="F93" s="33"/>
      <c r="G93" s="33"/>
      <c r="H93" s="33"/>
    </row>
    <row r="95" spans="1:8" x14ac:dyDescent="0.25">
      <c r="A95" s="3" t="s">
        <v>60</v>
      </c>
    </row>
    <row r="96" spans="1:8" x14ac:dyDescent="0.25">
      <c r="B96" s="5" t="s">
        <v>28</v>
      </c>
      <c r="C96" s="6" t="s">
        <v>29</v>
      </c>
      <c r="D96" s="6" t="s">
        <v>30</v>
      </c>
      <c r="E96" s="6" t="s">
        <v>31</v>
      </c>
      <c r="F96" s="6" t="s">
        <v>32</v>
      </c>
      <c r="G96" s="7" t="s">
        <v>33</v>
      </c>
      <c r="H96" s="8" t="s">
        <v>61</v>
      </c>
    </row>
    <row r="97" spans="1:8" x14ac:dyDescent="0.25">
      <c r="A97" s="14" t="s">
        <v>0</v>
      </c>
      <c r="B97" s="4">
        <v>424356.96</v>
      </c>
      <c r="C97" s="4">
        <v>392618.09</v>
      </c>
      <c r="D97" s="4">
        <v>159438.76999999999</v>
      </c>
      <c r="E97" s="4">
        <v>117258.28</v>
      </c>
      <c r="F97" s="4">
        <v>40566.51</v>
      </c>
      <c r="G97" s="4">
        <v>25839.040000000001</v>
      </c>
      <c r="H97" s="16">
        <f>SUM(B97:G97)</f>
        <v>1160077.6500000001</v>
      </c>
    </row>
    <row r="98" spans="1:8" x14ac:dyDescent="0.25">
      <c r="A98" s="15" t="s">
        <v>1</v>
      </c>
      <c r="B98" s="4">
        <v>660658.88</v>
      </c>
      <c r="C98" s="4">
        <v>866397.34</v>
      </c>
      <c r="D98" s="4">
        <v>492138.75</v>
      </c>
      <c r="E98" s="4">
        <v>394863.7</v>
      </c>
      <c r="F98" s="4">
        <v>150328.43</v>
      </c>
      <c r="G98" s="4">
        <v>124874.15</v>
      </c>
      <c r="H98" s="17">
        <f t="shared" ref="H98:H103" si="32">SUM(B98:G98)</f>
        <v>2689261.25</v>
      </c>
    </row>
    <row r="99" spans="1:8" x14ac:dyDescent="0.25">
      <c r="A99" s="15" t="s">
        <v>2</v>
      </c>
      <c r="B99" s="4">
        <v>589477.39</v>
      </c>
      <c r="C99" s="4">
        <v>928155.41</v>
      </c>
      <c r="D99" s="4">
        <v>658759.63</v>
      </c>
      <c r="E99" s="4">
        <v>613063.67000000004</v>
      </c>
      <c r="F99" s="4">
        <v>279043.92</v>
      </c>
      <c r="G99" s="4">
        <v>334502.25</v>
      </c>
      <c r="H99" s="17">
        <f t="shared" si="32"/>
        <v>3403002.27</v>
      </c>
    </row>
    <row r="100" spans="1:8" x14ac:dyDescent="0.25">
      <c r="A100" s="15" t="s">
        <v>3</v>
      </c>
      <c r="B100" s="4">
        <v>259220.35</v>
      </c>
      <c r="C100" s="4">
        <v>447304.79</v>
      </c>
      <c r="D100" s="4">
        <v>374464.03</v>
      </c>
      <c r="E100" s="4">
        <v>410456.78</v>
      </c>
      <c r="F100" s="4">
        <v>214653.66</v>
      </c>
      <c r="G100" s="4">
        <v>317222.89</v>
      </c>
      <c r="H100" s="17">
        <f t="shared" si="32"/>
        <v>2023322.5</v>
      </c>
    </row>
    <row r="101" spans="1:8" x14ac:dyDescent="0.25">
      <c r="A101" s="15" t="s">
        <v>4</v>
      </c>
      <c r="B101" s="4">
        <v>76537.37</v>
      </c>
      <c r="C101" s="4">
        <v>133447.56</v>
      </c>
      <c r="D101" s="4">
        <v>119011.73</v>
      </c>
      <c r="E101" s="4">
        <v>140993.88</v>
      </c>
      <c r="F101" s="4">
        <v>76389.69</v>
      </c>
      <c r="G101" s="4">
        <v>113907.78</v>
      </c>
      <c r="H101" s="17">
        <f t="shared" si="32"/>
        <v>660288.01</v>
      </c>
    </row>
    <row r="102" spans="1:8" x14ac:dyDescent="0.25">
      <c r="A102" s="15" t="s">
        <v>5</v>
      </c>
      <c r="B102" s="4">
        <v>23478.720000000001</v>
      </c>
      <c r="C102" s="4">
        <v>37964.76</v>
      </c>
      <c r="D102" s="4">
        <v>33331.35</v>
      </c>
      <c r="E102" s="4">
        <v>41920.74</v>
      </c>
      <c r="F102" s="4">
        <v>22670.799999999999</v>
      </c>
      <c r="G102" s="4">
        <v>33908.120000000003</v>
      </c>
      <c r="H102" s="17">
        <f t="shared" si="32"/>
        <v>193274.49</v>
      </c>
    </row>
    <row r="103" spans="1:8" x14ac:dyDescent="0.25">
      <c r="A103" s="18" t="s">
        <v>62</v>
      </c>
      <c r="B103" s="20">
        <f>SUM(B97:B102)</f>
        <v>2033729.6700000002</v>
      </c>
      <c r="C103" s="20">
        <f t="shared" ref="C103" si="33">SUM(C97:C102)</f>
        <v>2805887.9499999997</v>
      </c>
      <c r="D103" s="20">
        <f t="shared" ref="D103" si="34">SUM(D97:D102)</f>
        <v>1837144.26</v>
      </c>
      <c r="E103" s="20">
        <f t="shared" ref="E103" si="35">SUM(E97:E102)</f>
        <v>1718557.05</v>
      </c>
      <c r="F103" s="20">
        <f t="shared" ref="F103" si="36">SUM(F97:F102)</f>
        <v>783653.01</v>
      </c>
      <c r="G103" s="20">
        <f t="shared" ref="G103" si="37">SUM(G97:G102)</f>
        <v>950254.2300000001</v>
      </c>
      <c r="H103" s="22">
        <f t="shared" si="32"/>
        <v>10129226.17</v>
      </c>
    </row>
    <row r="104" spans="1:8" x14ac:dyDescent="0.25">
      <c r="A104" s="34" t="s">
        <v>80</v>
      </c>
      <c r="B104" s="33"/>
      <c r="C104" s="33"/>
      <c r="D104" s="33"/>
      <c r="E104" s="33"/>
      <c r="F104" s="33"/>
      <c r="G104" s="33"/>
      <c r="H104" s="33"/>
    </row>
    <row r="105" spans="1:8" x14ac:dyDescent="0.25">
      <c r="A105" s="34" t="s">
        <v>69</v>
      </c>
      <c r="B105" s="33"/>
      <c r="C105" s="33"/>
      <c r="D105" s="33"/>
      <c r="E105" s="33"/>
      <c r="F105" s="33"/>
      <c r="G105" s="33"/>
      <c r="H105" s="33"/>
    </row>
    <row r="106" spans="1:8" x14ac:dyDescent="0.25">
      <c r="A106" s="35" t="s">
        <v>102</v>
      </c>
      <c r="B106" s="33"/>
      <c r="C106" s="33"/>
      <c r="D106" s="33"/>
      <c r="E106" s="33"/>
      <c r="F106" s="33"/>
      <c r="G106" s="33"/>
      <c r="H106" s="33"/>
    </row>
    <row r="108" spans="1:8" x14ac:dyDescent="0.25">
      <c r="A108" s="3" t="s">
        <v>63</v>
      </c>
    </row>
    <row r="109" spans="1:8" x14ac:dyDescent="0.25">
      <c r="B109" s="5" t="s">
        <v>28</v>
      </c>
      <c r="C109" s="6" t="s">
        <v>29</v>
      </c>
      <c r="D109" s="6" t="s">
        <v>30</v>
      </c>
      <c r="E109" s="6" t="s">
        <v>31</v>
      </c>
      <c r="F109" s="6" t="s">
        <v>32</v>
      </c>
      <c r="G109" s="7" t="s">
        <v>33</v>
      </c>
      <c r="H109" s="8" t="s">
        <v>61</v>
      </c>
    </row>
    <row r="110" spans="1:8" x14ac:dyDescent="0.25">
      <c r="A110" s="14" t="s">
        <v>0</v>
      </c>
      <c r="B110" s="4">
        <f t="shared" ref="B110:B116" si="38">B84+B97</f>
        <v>517846.62</v>
      </c>
      <c r="C110" s="4">
        <f t="shared" ref="C110:H110" si="39">C84+C97</f>
        <v>486198.87</v>
      </c>
      <c r="D110" s="4">
        <f t="shared" si="39"/>
        <v>204027.06</v>
      </c>
      <c r="E110" s="4">
        <f t="shared" si="39"/>
        <v>148047.51</v>
      </c>
      <c r="F110" s="4">
        <f t="shared" si="39"/>
        <v>50204.23</v>
      </c>
      <c r="G110" s="4">
        <f t="shared" si="39"/>
        <v>32913.43</v>
      </c>
      <c r="H110" s="16">
        <f t="shared" si="39"/>
        <v>1439237.7200000002</v>
      </c>
    </row>
    <row r="111" spans="1:8" x14ac:dyDescent="0.25">
      <c r="A111" s="15" t="s">
        <v>1</v>
      </c>
      <c r="B111" s="4">
        <f t="shared" si="38"/>
        <v>765921.86</v>
      </c>
      <c r="C111" s="4">
        <f t="shared" ref="C111:H116" si="40">C85+C98</f>
        <v>1018721.86</v>
      </c>
      <c r="D111" s="4">
        <f t="shared" si="40"/>
        <v>586611.21</v>
      </c>
      <c r="E111" s="4">
        <f t="shared" si="40"/>
        <v>467348.26</v>
      </c>
      <c r="F111" s="4">
        <f t="shared" si="40"/>
        <v>173861.05</v>
      </c>
      <c r="G111" s="4">
        <f t="shared" si="40"/>
        <v>144691.44999999998</v>
      </c>
      <c r="H111" s="17">
        <f t="shared" si="40"/>
        <v>3157155.69</v>
      </c>
    </row>
    <row r="112" spans="1:8" x14ac:dyDescent="0.25">
      <c r="A112" s="15" t="s">
        <v>2</v>
      </c>
      <c r="B112" s="4">
        <f t="shared" si="38"/>
        <v>694146.44000000006</v>
      </c>
      <c r="C112" s="4">
        <f t="shared" si="40"/>
        <v>1115423.28</v>
      </c>
      <c r="D112" s="4">
        <f t="shared" si="40"/>
        <v>805380.78</v>
      </c>
      <c r="E112" s="4">
        <f t="shared" si="40"/>
        <v>740640.84000000008</v>
      </c>
      <c r="F112" s="4">
        <f t="shared" si="40"/>
        <v>324977.91999999998</v>
      </c>
      <c r="G112" s="4">
        <f t="shared" si="40"/>
        <v>379589.54</v>
      </c>
      <c r="H112" s="17">
        <f t="shared" si="40"/>
        <v>4060158.8</v>
      </c>
    </row>
    <row r="113" spans="1:8" x14ac:dyDescent="0.25">
      <c r="A113" s="15" t="s">
        <v>3</v>
      </c>
      <c r="B113" s="4">
        <f t="shared" si="38"/>
        <v>315536.98</v>
      </c>
      <c r="C113" s="4">
        <f t="shared" si="40"/>
        <v>557569.52</v>
      </c>
      <c r="D113" s="4">
        <f t="shared" si="40"/>
        <v>477844.33</v>
      </c>
      <c r="E113" s="4">
        <f t="shared" si="40"/>
        <v>514527.11000000004</v>
      </c>
      <c r="F113" s="4">
        <f t="shared" si="40"/>
        <v>258947.42</v>
      </c>
      <c r="G113" s="4">
        <f t="shared" si="40"/>
        <v>366113.03</v>
      </c>
      <c r="H113" s="17">
        <f t="shared" si="40"/>
        <v>2490538.39</v>
      </c>
    </row>
    <row r="114" spans="1:8" x14ac:dyDescent="0.25">
      <c r="A114" s="15" t="s">
        <v>4</v>
      </c>
      <c r="B114" s="4">
        <f t="shared" si="38"/>
        <v>92865.579999999987</v>
      </c>
      <c r="C114" s="4">
        <f t="shared" si="40"/>
        <v>166607.59</v>
      </c>
      <c r="D114" s="4">
        <f t="shared" si="40"/>
        <v>151266.47999999998</v>
      </c>
      <c r="E114" s="4">
        <f t="shared" si="40"/>
        <v>176166.39</v>
      </c>
      <c r="F114" s="4">
        <f t="shared" si="40"/>
        <v>92261.37</v>
      </c>
      <c r="G114" s="4">
        <f t="shared" si="40"/>
        <v>131674.82999999999</v>
      </c>
      <c r="H114" s="17">
        <f t="shared" si="40"/>
        <v>810842.24</v>
      </c>
    </row>
    <row r="115" spans="1:8" x14ac:dyDescent="0.25">
      <c r="A115" s="15" t="s">
        <v>5</v>
      </c>
      <c r="B115" s="4">
        <f t="shared" si="38"/>
        <v>28000.15</v>
      </c>
      <c r="C115" s="4">
        <f t="shared" si="40"/>
        <v>46177.450000000004</v>
      </c>
      <c r="D115" s="4">
        <f t="shared" si="40"/>
        <v>40625.75</v>
      </c>
      <c r="E115" s="4">
        <f t="shared" si="40"/>
        <v>50120.899999999994</v>
      </c>
      <c r="F115" s="4">
        <f t="shared" si="40"/>
        <v>26464.71</v>
      </c>
      <c r="G115" s="4">
        <f t="shared" si="40"/>
        <v>37510.340000000004</v>
      </c>
      <c r="H115" s="17">
        <f t="shared" si="40"/>
        <v>228899.3</v>
      </c>
    </row>
    <row r="116" spans="1:8" x14ac:dyDescent="0.25">
      <c r="A116" s="18" t="s">
        <v>62</v>
      </c>
      <c r="B116" s="20">
        <f t="shared" si="38"/>
        <v>2414317.6300000004</v>
      </c>
      <c r="C116" s="20">
        <f t="shared" si="40"/>
        <v>3390698.57</v>
      </c>
      <c r="D116" s="20">
        <f t="shared" si="40"/>
        <v>2265755.61</v>
      </c>
      <c r="E116" s="20">
        <f t="shared" si="40"/>
        <v>2096851.01</v>
      </c>
      <c r="F116" s="20">
        <f t="shared" si="40"/>
        <v>926716.7</v>
      </c>
      <c r="G116" s="20">
        <f t="shared" si="40"/>
        <v>1092492.6200000001</v>
      </c>
      <c r="H116" s="22">
        <f t="shared" si="40"/>
        <v>12186832.140000001</v>
      </c>
    </row>
    <row r="117" spans="1:8" x14ac:dyDescent="0.25">
      <c r="A117" s="34" t="s">
        <v>69</v>
      </c>
      <c r="B117" s="33"/>
      <c r="C117" s="33"/>
      <c r="D117" s="33"/>
      <c r="E117" s="33"/>
      <c r="F117" s="33"/>
      <c r="G117" s="33"/>
      <c r="H117" s="33"/>
    </row>
    <row r="118" spans="1:8" x14ac:dyDescent="0.25">
      <c r="A118" s="35" t="s">
        <v>102</v>
      </c>
      <c r="B118" s="33"/>
      <c r="C118" s="33"/>
      <c r="D118" s="33"/>
      <c r="E118" s="33"/>
      <c r="F118" s="33"/>
      <c r="G118" s="33"/>
      <c r="H118" s="33"/>
    </row>
    <row r="121" spans="1:8" x14ac:dyDescent="0.25">
      <c r="A121" s="1" t="s">
        <v>37</v>
      </c>
    </row>
    <row r="122" spans="1:8" x14ac:dyDescent="0.25">
      <c r="A122" s="3" t="s">
        <v>59</v>
      </c>
    </row>
    <row r="123" spans="1:8" x14ac:dyDescent="0.25">
      <c r="B123" s="5" t="s">
        <v>28</v>
      </c>
      <c r="C123" s="6" t="s">
        <v>29</v>
      </c>
      <c r="D123" s="6" t="s">
        <v>30</v>
      </c>
      <c r="E123" s="6" t="s">
        <v>31</v>
      </c>
      <c r="F123" s="6" t="s">
        <v>32</v>
      </c>
      <c r="G123" s="7" t="s">
        <v>33</v>
      </c>
      <c r="H123" s="8" t="s">
        <v>61</v>
      </c>
    </row>
    <row r="124" spans="1:8" x14ac:dyDescent="0.25">
      <c r="A124" s="14" t="s">
        <v>0</v>
      </c>
      <c r="B124" s="4">
        <v>16573.96</v>
      </c>
      <c r="C124" s="4">
        <v>14053.19</v>
      </c>
      <c r="D124" s="4">
        <v>6063.66</v>
      </c>
      <c r="E124" s="4">
        <v>4038.5</v>
      </c>
      <c r="F124" s="4">
        <v>1272.3699999999999</v>
      </c>
      <c r="G124" s="4">
        <v>1067.32</v>
      </c>
      <c r="H124" s="16">
        <f>SUM(B124:G124)</f>
        <v>43069</v>
      </c>
    </row>
    <row r="125" spans="1:8" x14ac:dyDescent="0.25">
      <c r="A125" s="15" t="s">
        <v>1</v>
      </c>
      <c r="B125" s="4">
        <v>2662.08</v>
      </c>
      <c r="C125" s="4">
        <v>2347.6</v>
      </c>
      <c r="D125" s="4">
        <v>1324.44</v>
      </c>
      <c r="E125" s="4">
        <v>1061.96</v>
      </c>
      <c r="F125" s="4">
        <v>346.99</v>
      </c>
      <c r="G125" s="4">
        <v>352.43</v>
      </c>
      <c r="H125" s="17">
        <f t="shared" ref="H125:H130" si="41">SUM(B125:G125)</f>
        <v>8095.5000000000009</v>
      </c>
    </row>
    <row r="126" spans="1:8" x14ac:dyDescent="0.25">
      <c r="A126" s="15" t="s">
        <v>2</v>
      </c>
      <c r="B126" s="4">
        <v>1157.49</v>
      </c>
      <c r="C126" s="4">
        <v>1301.5899999999999</v>
      </c>
      <c r="D126" s="4">
        <v>1026.43</v>
      </c>
      <c r="E126" s="4">
        <v>852.67</v>
      </c>
      <c r="F126" s="4">
        <v>354.79</v>
      </c>
      <c r="G126" s="4">
        <v>277.35000000000002</v>
      </c>
      <c r="H126" s="17">
        <f t="shared" si="41"/>
        <v>4970.3200000000006</v>
      </c>
    </row>
    <row r="127" spans="1:8" x14ac:dyDescent="0.25">
      <c r="A127" s="15" t="s">
        <v>3</v>
      </c>
      <c r="B127" s="4">
        <v>489.61</v>
      </c>
      <c r="C127" s="4">
        <v>779.53</v>
      </c>
      <c r="D127" s="4">
        <v>692.2</v>
      </c>
      <c r="E127" s="4">
        <v>739.26</v>
      </c>
      <c r="F127" s="4">
        <v>320.22000000000003</v>
      </c>
      <c r="G127" s="4">
        <v>271.52</v>
      </c>
      <c r="H127" s="17">
        <f t="shared" si="41"/>
        <v>3292.3399999999997</v>
      </c>
    </row>
    <row r="128" spans="1:8" x14ac:dyDescent="0.25">
      <c r="A128" s="15" t="s">
        <v>4</v>
      </c>
      <c r="B128" s="4">
        <v>247.49</v>
      </c>
      <c r="C128" s="4">
        <v>314.67</v>
      </c>
      <c r="D128" s="4">
        <v>368.89</v>
      </c>
      <c r="E128" s="4">
        <v>337.87</v>
      </c>
      <c r="F128" s="4">
        <v>142.6</v>
      </c>
      <c r="G128" s="4">
        <v>150.72</v>
      </c>
      <c r="H128" s="17">
        <f t="shared" si="41"/>
        <v>1562.24</v>
      </c>
    </row>
    <row r="129" spans="1:8" x14ac:dyDescent="0.25">
      <c r="A129" s="15" t="s">
        <v>5</v>
      </c>
      <c r="B129" s="4">
        <v>208.99</v>
      </c>
      <c r="C129" s="4">
        <v>237.78</v>
      </c>
      <c r="D129" s="4">
        <v>187.53</v>
      </c>
      <c r="E129" s="4">
        <v>247.84</v>
      </c>
      <c r="F129" s="4">
        <v>76.37</v>
      </c>
      <c r="G129" s="4">
        <v>102.84</v>
      </c>
      <c r="H129" s="17">
        <f t="shared" si="41"/>
        <v>1061.3499999999999</v>
      </c>
    </row>
    <row r="130" spans="1:8" x14ac:dyDescent="0.25">
      <c r="A130" s="18" t="s">
        <v>62</v>
      </c>
      <c r="B130" s="20">
        <f>SUM(B124:B129)</f>
        <v>21339.620000000006</v>
      </c>
      <c r="C130" s="20">
        <f t="shared" ref="C130" si="42">SUM(C124:C129)</f>
        <v>19034.359999999997</v>
      </c>
      <c r="D130" s="20">
        <f t="shared" ref="D130" si="43">SUM(D124:D129)</f>
        <v>9663.1500000000015</v>
      </c>
      <c r="E130" s="20">
        <f t="shared" ref="E130" si="44">SUM(E124:E129)</f>
        <v>7278.1</v>
      </c>
      <c r="F130" s="20">
        <f t="shared" ref="F130" si="45">SUM(F124:F129)</f>
        <v>2513.3399999999997</v>
      </c>
      <c r="G130" s="20">
        <f t="shared" ref="G130" si="46">SUM(G124:G129)</f>
        <v>2222.1799999999998</v>
      </c>
      <c r="H130" s="22">
        <f t="shared" si="41"/>
        <v>62050.75</v>
      </c>
    </row>
    <row r="131" spans="1:8" x14ac:dyDescent="0.25">
      <c r="A131" s="34" t="s">
        <v>79</v>
      </c>
      <c r="B131" s="33"/>
      <c r="C131" s="33"/>
      <c r="D131" s="33"/>
      <c r="E131" s="33"/>
      <c r="F131" s="33"/>
      <c r="G131" s="33"/>
      <c r="H131" s="33"/>
    </row>
    <row r="132" spans="1:8" x14ac:dyDescent="0.25">
      <c r="A132" s="34" t="s">
        <v>69</v>
      </c>
      <c r="B132" s="33"/>
      <c r="C132" s="33"/>
      <c r="D132" s="33"/>
      <c r="E132" s="33"/>
      <c r="F132" s="33"/>
      <c r="G132" s="33"/>
      <c r="H132" s="33"/>
    </row>
    <row r="133" spans="1:8" x14ac:dyDescent="0.25">
      <c r="A133" s="35" t="s">
        <v>102</v>
      </c>
      <c r="B133" s="33"/>
      <c r="C133" s="33"/>
      <c r="D133" s="33"/>
      <c r="E133" s="33"/>
      <c r="F133" s="33"/>
      <c r="G133" s="33"/>
      <c r="H133" s="33"/>
    </row>
    <row r="135" spans="1:8" x14ac:dyDescent="0.25">
      <c r="A135" s="3" t="s">
        <v>60</v>
      </c>
    </row>
    <row r="136" spans="1:8" x14ac:dyDescent="0.25">
      <c r="B136" s="5" t="s">
        <v>28</v>
      </c>
      <c r="C136" s="6" t="s">
        <v>29</v>
      </c>
      <c r="D136" s="6" t="s">
        <v>30</v>
      </c>
      <c r="E136" s="6" t="s">
        <v>31</v>
      </c>
      <c r="F136" s="6" t="s">
        <v>32</v>
      </c>
      <c r="G136" s="7" t="s">
        <v>33</v>
      </c>
      <c r="H136" s="8" t="s">
        <v>61</v>
      </c>
    </row>
    <row r="137" spans="1:8" x14ac:dyDescent="0.25">
      <c r="A137" s="14" t="s">
        <v>0</v>
      </c>
      <c r="B137" s="4">
        <v>33657.01</v>
      </c>
      <c r="C137" s="4">
        <v>33331.160000000003</v>
      </c>
      <c r="D137" s="4">
        <v>18157.34</v>
      </c>
      <c r="E137" s="4">
        <v>13215.86</v>
      </c>
      <c r="F137" s="4">
        <v>3662.97</v>
      </c>
      <c r="G137" s="4">
        <v>2655.38</v>
      </c>
      <c r="H137" s="16">
        <f>SUM(B137:G137)</f>
        <v>104679.72000000002</v>
      </c>
    </row>
    <row r="138" spans="1:8" x14ac:dyDescent="0.25">
      <c r="A138" s="15" t="s">
        <v>1</v>
      </c>
      <c r="B138" s="4">
        <v>8256.5499999999993</v>
      </c>
      <c r="C138" s="4">
        <v>9400.6299999999992</v>
      </c>
      <c r="D138" s="4">
        <v>6524.14</v>
      </c>
      <c r="E138" s="4">
        <v>5487.6</v>
      </c>
      <c r="F138" s="4">
        <v>2048.34</v>
      </c>
      <c r="G138" s="4">
        <v>1881.71</v>
      </c>
      <c r="H138" s="17">
        <f t="shared" ref="H138:H143" si="47">SUM(B138:G138)</f>
        <v>33598.97</v>
      </c>
    </row>
    <row r="139" spans="1:8" x14ac:dyDescent="0.25">
      <c r="A139" s="15" t="s">
        <v>2</v>
      </c>
      <c r="B139" s="4">
        <v>3895.93</v>
      </c>
      <c r="C139" s="4">
        <v>5225.72</v>
      </c>
      <c r="D139" s="4">
        <v>4416.18</v>
      </c>
      <c r="E139" s="4">
        <v>4410.87</v>
      </c>
      <c r="F139" s="4">
        <v>1979.04</v>
      </c>
      <c r="G139" s="4">
        <v>2223.2600000000002</v>
      </c>
      <c r="H139" s="17">
        <f t="shared" si="47"/>
        <v>22151</v>
      </c>
    </row>
    <row r="140" spans="1:8" x14ac:dyDescent="0.25">
      <c r="A140" s="15" t="s">
        <v>3</v>
      </c>
      <c r="B140" s="4">
        <v>1569.42</v>
      </c>
      <c r="C140" s="4">
        <v>2450.4299999999998</v>
      </c>
      <c r="D140" s="4">
        <v>2235.04</v>
      </c>
      <c r="E140" s="4">
        <v>2592.9699999999998</v>
      </c>
      <c r="F140" s="4">
        <v>1382.1</v>
      </c>
      <c r="G140" s="4">
        <v>1885.39</v>
      </c>
      <c r="H140" s="17">
        <f t="shared" si="47"/>
        <v>12115.349999999999</v>
      </c>
    </row>
    <row r="141" spans="1:8" x14ac:dyDescent="0.25">
      <c r="A141" s="15" t="s">
        <v>4</v>
      </c>
      <c r="B141" s="4">
        <v>601.29999999999995</v>
      </c>
      <c r="C141" s="4">
        <v>936.83</v>
      </c>
      <c r="D141" s="4">
        <v>889.1</v>
      </c>
      <c r="E141" s="4">
        <v>1230.18</v>
      </c>
      <c r="F141" s="4">
        <v>703.5</v>
      </c>
      <c r="G141" s="4">
        <v>1168.6600000000001</v>
      </c>
      <c r="H141" s="17">
        <f t="shared" si="47"/>
        <v>5529.57</v>
      </c>
    </row>
    <row r="142" spans="1:8" x14ac:dyDescent="0.25">
      <c r="A142" s="15" t="s">
        <v>5</v>
      </c>
      <c r="B142" s="4">
        <v>400.62</v>
      </c>
      <c r="C142" s="4">
        <v>471.46</v>
      </c>
      <c r="D142" s="4">
        <v>486.06</v>
      </c>
      <c r="E142" s="4">
        <v>700.28</v>
      </c>
      <c r="F142" s="4">
        <v>405.31</v>
      </c>
      <c r="G142" s="4">
        <v>811.4</v>
      </c>
      <c r="H142" s="17">
        <f t="shared" si="47"/>
        <v>3275.13</v>
      </c>
    </row>
    <row r="143" spans="1:8" x14ac:dyDescent="0.25">
      <c r="A143" s="18" t="s">
        <v>62</v>
      </c>
      <c r="B143" s="20">
        <f>SUM(B137:B142)</f>
        <v>48380.83</v>
      </c>
      <c r="C143" s="20">
        <f t="shared" ref="C143" si="48">SUM(C137:C142)</f>
        <v>51816.23</v>
      </c>
      <c r="D143" s="20">
        <f t="shared" ref="D143" si="49">SUM(D137:D142)</f>
        <v>32707.86</v>
      </c>
      <c r="E143" s="20">
        <f t="shared" ref="E143" si="50">SUM(E137:E142)</f>
        <v>27637.759999999998</v>
      </c>
      <c r="F143" s="20">
        <f t="shared" ref="F143" si="51">SUM(F137:F142)</f>
        <v>10181.259999999998</v>
      </c>
      <c r="G143" s="20">
        <f t="shared" ref="G143" si="52">SUM(G137:G142)</f>
        <v>10625.8</v>
      </c>
      <c r="H143" s="22">
        <f t="shared" si="47"/>
        <v>181349.74</v>
      </c>
    </row>
    <row r="144" spans="1:8" x14ac:dyDescent="0.25">
      <c r="A144" s="34" t="s">
        <v>80</v>
      </c>
      <c r="B144" s="33"/>
      <c r="C144" s="33"/>
      <c r="D144" s="33"/>
      <c r="E144" s="33"/>
      <c r="F144" s="33"/>
      <c r="G144" s="33"/>
      <c r="H144" s="33"/>
    </row>
    <row r="145" spans="1:8" x14ac:dyDescent="0.25">
      <c r="A145" s="34" t="s">
        <v>69</v>
      </c>
      <c r="B145" s="33"/>
      <c r="C145" s="33"/>
      <c r="D145" s="33"/>
      <c r="E145" s="33"/>
      <c r="F145" s="33"/>
      <c r="G145" s="33"/>
      <c r="H145" s="33"/>
    </row>
    <row r="146" spans="1:8" x14ac:dyDescent="0.25">
      <c r="A146" s="35" t="s">
        <v>102</v>
      </c>
      <c r="B146" s="33"/>
      <c r="C146" s="33"/>
      <c r="D146" s="33"/>
      <c r="E146" s="33"/>
      <c r="F146" s="33"/>
      <c r="G146" s="33"/>
      <c r="H146" s="33"/>
    </row>
    <row r="148" spans="1:8" x14ac:dyDescent="0.25">
      <c r="A148" s="3" t="s">
        <v>63</v>
      </c>
    </row>
    <row r="149" spans="1:8" x14ac:dyDescent="0.25">
      <c r="B149" s="5" t="s">
        <v>28</v>
      </c>
      <c r="C149" s="6" t="s">
        <v>29</v>
      </c>
      <c r="D149" s="6" t="s">
        <v>30</v>
      </c>
      <c r="E149" s="6" t="s">
        <v>31</v>
      </c>
      <c r="F149" s="6" t="s">
        <v>32</v>
      </c>
      <c r="G149" s="7" t="s">
        <v>33</v>
      </c>
      <c r="H149" s="8" t="s">
        <v>61</v>
      </c>
    </row>
    <row r="150" spans="1:8" x14ac:dyDescent="0.25">
      <c r="A150" s="14" t="s">
        <v>0</v>
      </c>
      <c r="B150" s="4">
        <f t="shared" ref="B150:B156" si="53">B124+B137</f>
        <v>50230.97</v>
      </c>
      <c r="C150" s="4">
        <f t="shared" ref="C150:H150" si="54">C124+C137</f>
        <v>47384.350000000006</v>
      </c>
      <c r="D150" s="4">
        <f t="shared" si="54"/>
        <v>24221</v>
      </c>
      <c r="E150" s="4">
        <f t="shared" si="54"/>
        <v>17254.36</v>
      </c>
      <c r="F150" s="4">
        <f t="shared" si="54"/>
        <v>4935.34</v>
      </c>
      <c r="G150" s="4">
        <f t="shared" si="54"/>
        <v>3722.7</v>
      </c>
      <c r="H150" s="16">
        <f t="shared" si="54"/>
        <v>147748.72000000003</v>
      </c>
    </row>
    <row r="151" spans="1:8" x14ac:dyDescent="0.25">
      <c r="A151" s="15" t="s">
        <v>1</v>
      </c>
      <c r="B151" s="4">
        <f t="shared" si="53"/>
        <v>10918.63</v>
      </c>
      <c r="C151" s="4">
        <f t="shared" ref="C151:H156" si="55">C125+C138</f>
        <v>11748.23</v>
      </c>
      <c r="D151" s="4">
        <f t="shared" si="55"/>
        <v>7848.58</v>
      </c>
      <c r="E151" s="4">
        <f t="shared" si="55"/>
        <v>6549.56</v>
      </c>
      <c r="F151" s="4">
        <f t="shared" si="55"/>
        <v>2395.33</v>
      </c>
      <c r="G151" s="4">
        <f t="shared" si="55"/>
        <v>2234.14</v>
      </c>
      <c r="H151" s="17">
        <f t="shared" si="55"/>
        <v>41694.47</v>
      </c>
    </row>
    <row r="152" spans="1:8" x14ac:dyDescent="0.25">
      <c r="A152" s="15" t="s">
        <v>2</v>
      </c>
      <c r="B152" s="4">
        <f t="shared" si="53"/>
        <v>5053.42</v>
      </c>
      <c r="C152" s="4">
        <f t="shared" si="55"/>
        <v>6527.31</v>
      </c>
      <c r="D152" s="4">
        <f t="shared" si="55"/>
        <v>5442.6100000000006</v>
      </c>
      <c r="E152" s="4">
        <f t="shared" si="55"/>
        <v>5263.54</v>
      </c>
      <c r="F152" s="4">
        <f t="shared" si="55"/>
        <v>2333.83</v>
      </c>
      <c r="G152" s="4">
        <f t="shared" si="55"/>
        <v>2500.61</v>
      </c>
      <c r="H152" s="17">
        <f t="shared" si="55"/>
        <v>27121.32</v>
      </c>
    </row>
    <row r="153" spans="1:8" x14ac:dyDescent="0.25">
      <c r="A153" s="15" t="s">
        <v>3</v>
      </c>
      <c r="B153" s="4">
        <f t="shared" si="53"/>
        <v>2059.0300000000002</v>
      </c>
      <c r="C153" s="4">
        <f t="shared" si="55"/>
        <v>3229.96</v>
      </c>
      <c r="D153" s="4">
        <f t="shared" si="55"/>
        <v>2927.24</v>
      </c>
      <c r="E153" s="4">
        <f t="shared" si="55"/>
        <v>3332.2299999999996</v>
      </c>
      <c r="F153" s="4">
        <f t="shared" si="55"/>
        <v>1702.32</v>
      </c>
      <c r="G153" s="4">
        <f t="shared" si="55"/>
        <v>2156.91</v>
      </c>
      <c r="H153" s="17">
        <f t="shared" si="55"/>
        <v>15407.689999999999</v>
      </c>
    </row>
    <row r="154" spans="1:8" x14ac:dyDescent="0.25">
      <c r="A154" s="15" t="s">
        <v>4</v>
      </c>
      <c r="B154" s="4">
        <f t="shared" si="53"/>
        <v>848.79</v>
      </c>
      <c r="C154" s="4">
        <f t="shared" si="55"/>
        <v>1251.5</v>
      </c>
      <c r="D154" s="4">
        <f t="shared" si="55"/>
        <v>1257.99</v>
      </c>
      <c r="E154" s="4">
        <f t="shared" si="55"/>
        <v>1568.0500000000002</v>
      </c>
      <c r="F154" s="4">
        <f t="shared" si="55"/>
        <v>846.1</v>
      </c>
      <c r="G154" s="4">
        <f t="shared" si="55"/>
        <v>1319.38</v>
      </c>
      <c r="H154" s="17">
        <f t="shared" si="55"/>
        <v>7091.8099999999995</v>
      </c>
    </row>
    <row r="155" spans="1:8" x14ac:dyDescent="0.25">
      <c r="A155" s="15" t="s">
        <v>5</v>
      </c>
      <c r="B155" s="4">
        <f t="shared" si="53"/>
        <v>609.61</v>
      </c>
      <c r="C155" s="4">
        <f t="shared" si="55"/>
        <v>709.24</v>
      </c>
      <c r="D155" s="4">
        <f t="shared" si="55"/>
        <v>673.59</v>
      </c>
      <c r="E155" s="4">
        <f t="shared" si="55"/>
        <v>948.12</v>
      </c>
      <c r="F155" s="4">
        <f t="shared" si="55"/>
        <v>481.68</v>
      </c>
      <c r="G155" s="4">
        <f t="shared" si="55"/>
        <v>914.24</v>
      </c>
      <c r="H155" s="17">
        <f t="shared" si="55"/>
        <v>4336.4799999999996</v>
      </c>
    </row>
    <row r="156" spans="1:8" x14ac:dyDescent="0.25">
      <c r="A156" s="18" t="s">
        <v>62</v>
      </c>
      <c r="B156" s="20">
        <f t="shared" si="53"/>
        <v>69720.450000000012</v>
      </c>
      <c r="C156" s="20">
        <f t="shared" si="55"/>
        <v>70850.59</v>
      </c>
      <c r="D156" s="20">
        <f t="shared" si="55"/>
        <v>42371.01</v>
      </c>
      <c r="E156" s="20">
        <f t="shared" si="55"/>
        <v>34915.86</v>
      </c>
      <c r="F156" s="20">
        <f t="shared" si="55"/>
        <v>12694.599999999999</v>
      </c>
      <c r="G156" s="20">
        <f t="shared" si="55"/>
        <v>12847.98</v>
      </c>
      <c r="H156" s="22">
        <f t="shared" si="55"/>
        <v>243400.49</v>
      </c>
    </row>
    <row r="157" spans="1:8" x14ac:dyDescent="0.25">
      <c r="A157" s="34" t="s">
        <v>69</v>
      </c>
    </row>
    <row r="158" spans="1:8" x14ac:dyDescent="0.25">
      <c r="A158" s="35" t="s">
        <v>102</v>
      </c>
    </row>
  </sheetData>
  <pageMargins left="0.7" right="0.7" top="0.75" bottom="0.75" header="0.3" footer="0.3"/>
  <pageSetup paperSize="9" scale="7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2"/>
  <sheetViews>
    <sheetView workbookViewId="0"/>
  </sheetViews>
  <sheetFormatPr baseColWidth="10" defaultRowHeight="15" x14ac:dyDescent="0.25"/>
  <cols>
    <col min="1" max="1" width="44.140625" style="2" customWidth="1"/>
    <col min="2" max="2" width="15" style="2" bestFit="1" customWidth="1"/>
    <col min="3" max="3" width="11.85546875" style="2" bestFit="1" customWidth="1"/>
    <col min="4" max="8" width="12.85546875" style="2" bestFit="1" customWidth="1"/>
    <col min="9" max="9" width="17.28515625" style="2" customWidth="1"/>
    <col min="10" max="16384" width="11.42578125" style="2"/>
  </cols>
  <sheetData>
    <row r="1" spans="1:10" x14ac:dyDescent="0.25">
      <c r="A1" s="1" t="s">
        <v>89</v>
      </c>
    </row>
    <row r="2" spans="1:10" x14ac:dyDescent="0.25">
      <c r="A2" s="3" t="s">
        <v>59</v>
      </c>
    </row>
    <row r="3" spans="1:10" ht="36" x14ac:dyDescent="0.25">
      <c r="B3" s="26" t="s">
        <v>52</v>
      </c>
      <c r="C3" s="27" t="s">
        <v>53</v>
      </c>
      <c r="D3" s="27" t="s">
        <v>54</v>
      </c>
      <c r="E3" s="27" t="s">
        <v>55</v>
      </c>
      <c r="F3" s="27" t="s">
        <v>56</v>
      </c>
      <c r="G3" s="27" t="s">
        <v>57</v>
      </c>
      <c r="H3" s="28" t="s">
        <v>58</v>
      </c>
      <c r="I3" s="8" t="s">
        <v>61</v>
      </c>
    </row>
    <row r="4" spans="1:10" x14ac:dyDescent="0.25">
      <c r="A4" s="14" t="s">
        <v>44</v>
      </c>
      <c r="B4" s="9">
        <v>175.67</v>
      </c>
      <c r="C4" s="10">
        <v>283.89999999999998</v>
      </c>
      <c r="D4" s="10">
        <v>663.05</v>
      </c>
      <c r="E4" s="10">
        <v>1239.07</v>
      </c>
      <c r="F4" s="10">
        <v>1507.21</v>
      </c>
      <c r="G4" s="10">
        <v>1332.53</v>
      </c>
      <c r="H4" s="11">
        <v>2257.6</v>
      </c>
      <c r="I4" s="16">
        <f>SUM(B4:H4)</f>
        <v>7459.0299999999988</v>
      </c>
      <c r="J4" s="44"/>
    </row>
    <row r="5" spans="1:10" x14ac:dyDescent="0.25">
      <c r="A5" s="15" t="s">
        <v>45</v>
      </c>
      <c r="B5" s="12">
        <v>9502.52</v>
      </c>
      <c r="C5" s="4">
        <v>11613.97</v>
      </c>
      <c r="D5" s="4">
        <v>27208.73</v>
      </c>
      <c r="E5" s="4">
        <v>44617.919999999998</v>
      </c>
      <c r="F5" s="4">
        <v>38084.17</v>
      </c>
      <c r="G5" s="4">
        <v>23988.6</v>
      </c>
      <c r="H5" s="13">
        <v>34422.839999999997</v>
      </c>
      <c r="I5" s="17">
        <f t="shared" ref="I5:I12" si="0">SUM(B5:H5)</f>
        <v>189438.75</v>
      </c>
      <c r="J5" s="44"/>
    </row>
    <row r="6" spans="1:10" x14ac:dyDescent="0.25">
      <c r="A6" s="15" t="s">
        <v>46</v>
      </c>
      <c r="B6" s="12">
        <v>33577.94</v>
      </c>
      <c r="C6" s="4">
        <v>28794.66</v>
      </c>
      <c r="D6" s="4">
        <v>56782.02</v>
      </c>
      <c r="E6" s="4">
        <v>62807.22</v>
      </c>
      <c r="F6" s="4">
        <v>50747.29</v>
      </c>
      <c r="G6" s="4">
        <v>36074.31</v>
      </c>
      <c r="H6" s="13">
        <v>56658.33</v>
      </c>
      <c r="I6" s="17">
        <f t="shared" si="0"/>
        <v>325441.77</v>
      </c>
      <c r="J6" s="44"/>
    </row>
    <row r="7" spans="1:10" x14ac:dyDescent="0.25">
      <c r="A7" s="15" t="s">
        <v>47</v>
      </c>
      <c r="B7" s="12">
        <v>29491.34</v>
      </c>
      <c r="C7" s="4">
        <v>28529.91</v>
      </c>
      <c r="D7" s="4">
        <v>65635.320000000007</v>
      </c>
      <c r="E7" s="4">
        <v>88370.79</v>
      </c>
      <c r="F7" s="4">
        <v>67411.839999999997</v>
      </c>
      <c r="G7" s="4">
        <v>37319.49</v>
      </c>
      <c r="H7" s="13">
        <v>39261.019999999997</v>
      </c>
      <c r="I7" s="17">
        <f t="shared" si="0"/>
        <v>356019.70999999996</v>
      </c>
      <c r="J7" s="44"/>
    </row>
    <row r="8" spans="1:10" x14ac:dyDescent="0.25">
      <c r="A8" s="15" t="s">
        <v>48</v>
      </c>
      <c r="B8" s="12">
        <v>57479.61</v>
      </c>
      <c r="C8" s="4">
        <v>52864.19</v>
      </c>
      <c r="D8" s="4">
        <v>124382.3</v>
      </c>
      <c r="E8" s="4">
        <v>168972.05</v>
      </c>
      <c r="F8" s="4">
        <v>104094.45</v>
      </c>
      <c r="G8" s="4">
        <v>43129.38</v>
      </c>
      <c r="H8" s="13">
        <v>32515.200000000001</v>
      </c>
      <c r="I8" s="17">
        <f t="shared" si="0"/>
        <v>583437.17999999993</v>
      </c>
      <c r="J8" s="44"/>
    </row>
    <row r="9" spans="1:10" x14ac:dyDescent="0.25">
      <c r="A9" s="15" t="s">
        <v>49</v>
      </c>
      <c r="B9" s="12">
        <v>56221.279999999999</v>
      </c>
      <c r="C9" s="4">
        <v>60242.99</v>
      </c>
      <c r="D9" s="4">
        <v>139372.48000000001</v>
      </c>
      <c r="E9" s="4">
        <v>218463.88</v>
      </c>
      <c r="F9" s="4">
        <v>148180.64000000001</v>
      </c>
      <c r="G9" s="4">
        <v>58393.97</v>
      </c>
      <c r="H9" s="13">
        <v>40449.03</v>
      </c>
      <c r="I9" s="17">
        <f t="shared" si="0"/>
        <v>721324.27</v>
      </c>
      <c r="J9" s="44"/>
    </row>
    <row r="10" spans="1:10" x14ac:dyDescent="0.25">
      <c r="A10" s="15" t="s">
        <v>50</v>
      </c>
      <c r="B10" s="12">
        <v>28832.93</v>
      </c>
      <c r="C10" s="4">
        <v>43558.16</v>
      </c>
      <c r="D10" s="4">
        <v>110722.9</v>
      </c>
      <c r="E10" s="4">
        <v>170599.73</v>
      </c>
      <c r="F10" s="4">
        <v>145603.28</v>
      </c>
      <c r="G10" s="4">
        <v>76090.570000000007</v>
      </c>
      <c r="H10" s="13">
        <v>73188.789999999994</v>
      </c>
      <c r="I10" s="17">
        <f t="shared" si="0"/>
        <v>648596.3600000001</v>
      </c>
      <c r="J10" s="44"/>
    </row>
    <row r="11" spans="1:10" x14ac:dyDescent="0.25">
      <c r="A11" s="15" t="s">
        <v>51</v>
      </c>
      <c r="B11" s="12">
        <v>78396</v>
      </c>
      <c r="C11" s="4">
        <v>37728.839999999997</v>
      </c>
      <c r="D11" s="4">
        <v>59785.73</v>
      </c>
      <c r="E11" s="4">
        <v>67063.81</v>
      </c>
      <c r="F11" s="4">
        <v>35941.93</v>
      </c>
      <c r="G11" s="4">
        <v>12452.42</v>
      </c>
      <c r="H11" s="13">
        <v>10380.34</v>
      </c>
      <c r="I11" s="17">
        <f t="shared" si="0"/>
        <v>301749.07</v>
      </c>
      <c r="J11" s="44"/>
    </row>
    <row r="12" spans="1:10" x14ac:dyDescent="0.25">
      <c r="A12" s="18" t="s">
        <v>62</v>
      </c>
      <c r="B12" s="19">
        <f>SUM(B4:B11)</f>
        <v>293677.28999999998</v>
      </c>
      <c r="C12" s="20">
        <f t="shared" ref="C12:H12" si="1">SUM(C4:C11)</f>
        <v>263616.62</v>
      </c>
      <c r="D12" s="20">
        <f t="shared" si="1"/>
        <v>584552.53</v>
      </c>
      <c r="E12" s="20">
        <f t="shared" si="1"/>
        <v>822134.47</v>
      </c>
      <c r="F12" s="20">
        <f t="shared" si="1"/>
        <v>591570.81000000006</v>
      </c>
      <c r="G12" s="20">
        <f t="shared" si="1"/>
        <v>288781.26999999996</v>
      </c>
      <c r="H12" s="21">
        <f t="shared" si="1"/>
        <v>289133.15000000002</v>
      </c>
      <c r="I12" s="22">
        <f t="shared" si="0"/>
        <v>3133466.1399999997</v>
      </c>
    </row>
    <row r="13" spans="1:10" x14ac:dyDescent="0.25">
      <c r="A13" s="34" t="s">
        <v>79</v>
      </c>
      <c r="B13" s="33"/>
      <c r="C13" s="33"/>
      <c r="D13" s="33"/>
      <c r="E13" s="33"/>
      <c r="F13" s="33"/>
      <c r="G13" s="33"/>
      <c r="H13" s="33"/>
      <c r="I13" s="33"/>
    </row>
    <row r="14" spans="1:10" x14ac:dyDescent="0.25">
      <c r="A14" s="34" t="s">
        <v>69</v>
      </c>
      <c r="B14" s="33"/>
      <c r="C14" s="33"/>
      <c r="D14" s="33"/>
      <c r="E14" s="33"/>
      <c r="F14" s="33"/>
      <c r="G14" s="33"/>
      <c r="H14" s="33"/>
      <c r="I14" s="33"/>
    </row>
    <row r="15" spans="1:10" x14ac:dyDescent="0.25">
      <c r="A15" s="35" t="s">
        <v>104</v>
      </c>
      <c r="B15" s="33"/>
      <c r="C15" s="33"/>
      <c r="D15" s="33"/>
      <c r="E15" s="33"/>
      <c r="F15" s="33"/>
      <c r="G15" s="33"/>
      <c r="H15" s="33"/>
      <c r="I15" s="33"/>
    </row>
    <row r="17" spans="1:10" x14ac:dyDescent="0.25">
      <c r="A17" s="3" t="s">
        <v>60</v>
      </c>
    </row>
    <row r="18" spans="1:10" ht="36" x14ac:dyDescent="0.25">
      <c r="B18" s="26" t="s">
        <v>52</v>
      </c>
      <c r="C18" s="27" t="s">
        <v>53</v>
      </c>
      <c r="D18" s="27" t="s">
        <v>54</v>
      </c>
      <c r="E18" s="27" t="s">
        <v>55</v>
      </c>
      <c r="F18" s="27" t="s">
        <v>56</v>
      </c>
      <c r="G18" s="27" t="s">
        <v>57</v>
      </c>
      <c r="H18" s="28" t="s">
        <v>58</v>
      </c>
      <c r="I18" s="8" t="s">
        <v>61</v>
      </c>
    </row>
    <row r="19" spans="1:10" x14ac:dyDescent="0.25">
      <c r="A19" s="14" t="s">
        <v>44</v>
      </c>
      <c r="B19" s="9">
        <v>1808.02</v>
      </c>
      <c r="C19" s="10">
        <v>3484.13</v>
      </c>
      <c r="D19" s="10">
        <v>12652.09</v>
      </c>
      <c r="E19" s="10">
        <v>28802.14</v>
      </c>
      <c r="F19" s="10">
        <v>60815.13</v>
      </c>
      <c r="G19" s="10">
        <v>71895.73</v>
      </c>
      <c r="H19" s="11">
        <v>107671.93</v>
      </c>
      <c r="I19" s="16">
        <f>SUM(B19:H19)</f>
        <v>287129.17</v>
      </c>
      <c r="J19" s="44"/>
    </row>
    <row r="20" spans="1:10" x14ac:dyDescent="0.25">
      <c r="A20" s="15" t="s">
        <v>45</v>
      </c>
      <c r="B20" s="12">
        <v>20707.61</v>
      </c>
      <c r="C20" s="4">
        <v>34589.31</v>
      </c>
      <c r="D20" s="4">
        <v>101692.81</v>
      </c>
      <c r="E20" s="4">
        <v>174331.01</v>
      </c>
      <c r="F20" s="4">
        <v>230405.48</v>
      </c>
      <c r="G20" s="4">
        <v>207641.48</v>
      </c>
      <c r="H20" s="13">
        <v>337380.84</v>
      </c>
      <c r="I20" s="17">
        <f t="shared" ref="I20:I27" si="2">SUM(B20:H20)</f>
        <v>1106748.54</v>
      </c>
      <c r="J20" s="44"/>
    </row>
    <row r="21" spans="1:10" x14ac:dyDescent="0.25">
      <c r="A21" s="15" t="s">
        <v>46</v>
      </c>
      <c r="B21" s="12">
        <v>111319.19</v>
      </c>
      <c r="C21" s="4">
        <v>157758.1</v>
      </c>
      <c r="D21" s="4">
        <v>388316.23</v>
      </c>
      <c r="E21" s="4">
        <v>473370.66</v>
      </c>
      <c r="F21" s="4">
        <v>518882.61</v>
      </c>
      <c r="G21" s="4">
        <v>487540.89</v>
      </c>
      <c r="H21" s="13">
        <v>826397.61</v>
      </c>
      <c r="I21" s="17">
        <f t="shared" si="2"/>
        <v>2963585.29</v>
      </c>
      <c r="J21" s="44"/>
    </row>
    <row r="22" spans="1:10" x14ac:dyDescent="0.25">
      <c r="A22" s="15" t="s">
        <v>47</v>
      </c>
      <c r="B22" s="12">
        <v>149796.81</v>
      </c>
      <c r="C22" s="4">
        <v>226480.71</v>
      </c>
      <c r="D22" s="4">
        <v>617047.82999999996</v>
      </c>
      <c r="E22" s="4">
        <v>822907.53</v>
      </c>
      <c r="F22" s="4">
        <v>908267.89</v>
      </c>
      <c r="G22" s="4">
        <v>699034.17</v>
      </c>
      <c r="H22" s="13">
        <v>728592.83</v>
      </c>
      <c r="I22" s="17">
        <f t="shared" si="2"/>
        <v>4152127.77</v>
      </c>
      <c r="J22" s="44"/>
    </row>
    <row r="23" spans="1:10" x14ac:dyDescent="0.25">
      <c r="A23" s="15" t="s">
        <v>48</v>
      </c>
      <c r="B23" s="12">
        <v>174617.58</v>
      </c>
      <c r="C23" s="4">
        <v>255406.13</v>
      </c>
      <c r="D23" s="4">
        <v>702169.5</v>
      </c>
      <c r="E23" s="4">
        <v>1027090.21</v>
      </c>
      <c r="F23" s="4">
        <v>975383.87</v>
      </c>
      <c r="G23" s="4">
        <v>553854.31000000006</v>
      </c>
      <c r="H23" s="13">
        <v>440515.63</v>
      </c>
      <c r="I23" s="17">
        <f t="shared" si="2"/>
        <v>4129037.23</v>
      </c>
      <c r="J23" s="44"/>
    </row>
    <row r="24" spans="1:10" x14ac:dyDescent="0.25">
      <c r="A24" s="15" t="s">
        <v>49</v>
      </c>
      <c r="B24" s="12">
        <v>121247.29</v>
      </c>
      <c r="C24" s="4">
        <v>199857.27</v>
      </c>
      <c r="D24" s="4">
        <v>536044.31000000006</v>
      </c>
      <c r="E24" s="4">
        <v>833038.55</v>
      </c>
      <c r="F24" s="4">
        <v>933754.89</v>
      </c>
      <c r="G24" s="4">
        <v>540698.85</v>
      </c>
      <c r="H24" s="13">
        <v>403506.4</v>
      </c>
      <c r="I24" s="17">
        <f t="shared" si="2"/>
        <v>3568147.56</v>
      </c>
      <c r="J24" s="44"/>
    </row>
    <row r="25" spans="1:10" x14ac:dyDescent="0.25">
      <c r="A25" s="15" t="s">
        <v>50</v>
      </c>
      <c r="B25" s="12">
        <v>114692.91</v>
      </c>
      <c r="C25" s="4">
        <v>315040.7</v>
      </c>
      <c r="D25" s="4">
        <v>975414.68</v>
      </c>
      <c r="E25" s="4">
        <v>1749385.78</v>
      </c>
      <c r="F25" s="4">
        <v>2139833.46</v>
      </c>
      <c r="G25" s="4">
        <v>1284935.6599999999</v>
      </c>
      <c r="H25" s="13">
        <v>1166275.7</v>
      </c>
      <c r="I25" s="17">
        <f t="shared" si="2"/>
        <v>7745578.8900000006</v>
      </c>
      <c r="J25" s="44"/>
    </row>
    <row r="26" spans="1:10" x14ac:dyDescent="0.25">
      <c r="A26" s="15" t="s">
        <v>51</v>
      </c>
      <c r="B26" s="12">
        <v>361748.75</v>
      </c>
      <c r="C26" s="4">
        <v>193099.27</v>
      </c>
      <c r="D26" s="4">
        <v>271217.09999999998</v>
      </c>
      <c r="E26" s="4">
        <v>268749.52</v>
      </c>
      <c r="F26" s="4">
        <v>170626.94</v>
      </c>
      <c r="G26" s="4">
        <v>77553.58</v>
      </c>
      <c r="H26" s="13">
        <v>66949.42</v>
      </c>
      <c r="I26" s="17">
        <f t="shared" si="2"/>
        <v>1409944.58</v>
      </c>
      <c r="J26" s="44"/>
    </row>
    <row r="27" spans="1:10" x14ac:dyDescent="0.25">
      <c r="A27" s="18" t="s">
        <v>62</v>
      </c>
      <c r="B27" s="19">
        <f>SUM(B19:B26)</f>
        <v>1055938.1600000001</v>
      </c>
      <c r="C27" s="20">
        <f t="shared" ref="C27" si="3">SUM(C19:C26)</f>
        <v>1385715.62</v>
      </c>
      <c r="D27" s="20">
        <f t="shared" ref="D27" si="4">SUM(D19:D26)</f>
        <v>3604554.5500000003</v>
      </c>
      <c r="E27" s="20">
        <f t="shared" ref="E27" si="5">SUM(E19:E26)</f>
        <v>5377675.4000000004</v>
      </c>
      <c r="F27" s="20">
        <f t="shared" ref="F27" si="6">SUM(F19:F26)</f>
        <v>5937970.2700000005</v>
      </c>
      <c r="G27" s="20">
        <f t="shared" ref="G27" si="7">SUM(G19:G26)</f>
        <v>3923154.67</v>
      </c>
      <c r="H27" s="21">
        <f t="shared" ref="H27" si="8">SUM(H19:H26)</f>
        <v>4077290.3599999994</v>
      </c>
      <c r="I27" s="22">
        <f t="shared" si="2"/>
        <v>25362299.030000001</v>
      </c>
    </row>
    <row r="28" spans="1:10" x14ac:dyDescent="0.25">
      <c r="A28" s="34" t="s">
        <v>80</v>
      </c>
      <c r="B28" s="33"/>
      <c r="C28" s="33"/>
      <c r="D28" s="33"/>
      <c r="E28" s="33"/>
      <c r="F28" s="33"/>
      <c r="G28" s="33"/>
      <c r="H28" s="33"/>
      <c r="I28" s="33"/>
    </row>
    <row r="29" spans="1:10" x14ac:dyDescent="0.25">
      <c r="A29" s="34" t="s">
        <v>69</v>
      </c>
      <c r="B29" s="33"/>
      <c r="C29" s="33"/>
      <c r="D29" s="33"/>
      <c r="E29" s="33"/>
      <c r="F29" s="33"/>
      <c r="G29" s="33"/>
      <c r="H29" s="33"/>
      <c r="I29" s="33"/>
    </row>
    <row r="30" spans="1:10" x14ac:dyDescent="0.25">
      <c r="A30" s="35" t="s">
        <v>104</v>
      </c>
      <c r="B30" s="33"/>
      <c r="C30" s="33"/>
      <c r="D30" s="33"/>
      <c r="E30" s="33"/>
      <c r="F30" s="33"/>
      <c r="G30" s="33"/>
      <c r="H30" s="33"/>
      <c r="I30" s="33"/>
    </row>
    <row r="32" spans="1:10" x14ac:dyDescent="0.25">
      <c r="A32" s="3" t="s">
        <v>63</v>
      </c>
    </row>
    <row r="33" spans="1:9" ht="36" x14ac:dyDescent="0.25">
      <c r="B33" s="26" t="s">
        <v>52</v>
      </c>
      <c r="C33" s="27" t="s">
        <v>53</v>
      </c>
      <c r="D33" s="27" t="s">
        <v>54</v>
      </c>
      <c r="E33" s="27" t="s">
        <v>55</v>
      </c>
      <c r="F33" s="27" t="s">
        <v>56</v>
      </c>
      <c r="G33" s="27" t="s">
        <v>57</v>
      </c>
      <c r="H33" s="28" t="s">
        <v>58</v>
      </c>
      <c r="I33" s="8" t="s">
        <v>61</v>
      </c>
    </row>
    <row r="34" spans="1:9" x14ac:dyDescent="0.25">
      <c r="A34" s="14" t="s">
        <v>44</v>
      </c>
      <c r="B34" s="9">
        <f>B4+B19</f>
        <v>1983.69</v>
      </c>
      <c r="C34" s="10">
        <f t="shared" ref="C34:I34" si="9">C4+C19</f>
        <v>3768.03</v>
      </c>
      <c r="D34" s="10">
        <f t="shared" si="9"/>
        <v>13315.14</v>
      </c>
      <c r="E34" s="10">
        <f t="shared" si="9"/>
        <v>30041.21</v>
      </c>
      <c r="F34" s="10">
        <f t="shared" si="9"/>
        <v>62322.34</v>
      </c>
      <c r="G34" s="10">
        <f t="shared" si="9"/>
        <v>73228.259999999995</v>
      </c>
      <c r="H34" s="11">
        <f t="shared" si="9"/>
        <v>109929.53</v>
      </c>
      <c r="I34" s="16">
        <f t="shared" si="9"/>
        <v>294588.19999999995</v>
      </c>
    </row>
    <row r="35" spans="1:9" x14ac:dyDescent="0.25">
      <c r="A35" s="15" t="s">
        <v>45</v>
      </c>
      <c r="B35" s="12">
        <f>B5+B20</f>
        <v>30210.13</v>
      </c>
      <c r="C35" s="4">
        <f t="shared" ref="C35:I37" si="10">C5+C20</f>
        <v>46203.28</v>
      </c>
      <c r="D35" s="4">
        <f t="shared" si="10"/>
        <v>128901.54</v>
      </c>
      <c r="E35" s="4">
        <f t="shared" si="10"/>
        <v>218948.93</v>
      </c>
      <c r="F35" s="4">
        <f t="shared" si="10"/>
        <v>268489.65000000002</v>
      </c>
      <c r="G35" s="4">
        <f t="shared" si="10"/>
        <v>231630.08000000002</v>
      </c>
      <c r="H35" s="13">
        <f t="shared" si="10"/>
        <v>371803.68000000005</v>
      </c>
      <c r="I35" s="17">
        <f t="shared" si="10"/>
        <v>1296187.29</v>
      </c>
    </row>
    <row r="36" spans="1:9" x14ac:dyDescent="0.25">
      <c r="A36" s="15" t="s">
        <v>46</v>
      </c>
      <c r="B36" s="12">
        <f>B6+B21</f>
        <v>144897.13</v>
      </c>
      <c r="C36" s="4">
        <f t="shared" si="10"/>
        <v>186552.76</v>
      </c>
      <c r="D36" s="4">
        <f t="shared" si="10"/>
        <v>445098.25</v>
      </c>
      <c r="E36" s="4">
        <f t="shared" si="10"/>
        <v>536177.88</v>
      </c>
      <c r="F36" s="4">
        <f t="shared" si="10"/>
        <v>569629.9</v>
      </c>
      <c r="G36" s="4">
        <f t="shared" si="10"/>
        <v>523615.2</v>
      </c>
      <c r="H36" s="13">
        <f t="shared" si="10"/>
        <v>883055.94</v>
      </c>
      <c r="I36" s="17">
        <f t="shared" si="10"/>
        <v>3289027.06</v>
      </c>
    </row>
    <row r="37" spans="1:9" x14ac:dyDescent="0.25">
      <c r="A37" s="15" t="s">
        <v>47</v>
      </c>
      <c r="B37" s="12">
        <f>B7+B22</f>
        <v>179288.15</v>
      </c>
      <c r="C37" s="4">
        <f t="shared" si="10"/>
        <v>255010.62</v>
      </c>
      <c r="D37" s="4">
        <f t="shared" si="10"/>
        <v>682683.14999999991</v>
      </c>
      <c r="E37" s="4">
        <f t="shared" si="10"/>
        <v>911278.32000000007</v>
      </c>
      <c r="F37" s="4">
        <f t="shared" si="10"/>
        <v>975679.73</v>
      </c>
      <c r="G37" s="4">
        <f t="shared" si="10"/>
        <v>736353.66</v>
      </c>
      <c r="H37" s="13">
        <f t="shared" si="10"/>
        <v>767853.85</v>
      </c>
      <c r="I37" s="17">
        <f t="shared" si="10"/>
        <v>4508147.4800000004</v>
      </c>
    </row>
    <row r="38" spans="1:9" x14ac:dyDescent="0.25">
      <c r="A38" s="15" t="s">
        <v>48</v>
      </c>
      <c r="B38" s="12">
        <f t="shared" ref="B38:I38" si="11">B8+B23</f>
        <v>232097.19</v>
      </c>
      <c r="C38" s="4">
        <f t="shared" si="11"/>
        <v>308270.32</v>
      </c>
      <c r="D38" s="4">
        <f t="shared" si="11"/>
        <v>826551.8</v>
      </c>
      <c r="E38" s="4">
        <f t="shared" si="11"/>
        <v>1196062.26</v>
      </c>
      <c r="F38" s="4">
        <f t="shared" si="11"/>
        <v>1079478.32</v>
      </c>
      <c r="G38" s="4">
        <f t="shared" si="11"/>
        <v>596983.69000000006</v>
      </c>
      <c r="H38" s="13">
        <f t="shared" si="11"/>
        <v>473030.83</v>
      </c>
      <c r="I38" s="17">
        <f t="shared" si="11"/>
        <v>4712474.41</v>
      </c>
    </row>
    <row r="39" spans="1:9" x14ac:dyDescent="0.25">
      <c r="A39" s="15" t="s">
        <v>49</v>
      </c>
      <c r="B39" s="12">
        <f t="shared" ref="B39:I39" si="12">B9+B24</f>
        <v>177468.57</v>
      </c>
      <c r="C39" s="4">
        <f t="shared" si="12"/>
        <v>260100.25999999998</v>
      </c>
      <c r="D39" s="4">
        <f t="shared" si="12"/>
        <v>675416.79</v>
      </c>
      <c r="E39" s="4">
        <f t="shared" si="12"/>
        <v>1051502.4300000002</v>
      </c>
      <c r="F39" s="4">
        <f t="shared" si="12"/>
        <v>1081935.53</v>
      </c>
      <c r="G39" s="4">
        <f t="shared" si="12"/>
        <v>599092.81999999995</v>
      </c>
      <c r="H39" s="13">
        <f t="shared" si="12"/>
        <v>443955.43000000005</v>
      </c>
      <c r="I39" s="17">
        <f t="shared" si="12"/>
        <v>4289471.83</v>
      </c>
    </row>
    <row r="40" spans="1:9" x14ac:dyDescent="0.25">
      <c r="A40" s="15" t="s">
        <v>50</v>
      </c>
      <c r="B40" s="12">
        <f t="shared" ref="B40:I42" si="13">B10+B25</f>
        <v>143525.84</v>
      </c>
      <c r="C40" s="4">
        <f t="shared" si="13"/>
        <v>358598.86</v>
      </c>
      <c r="D40" s="4">
        <f t="shared" si="13"/>
        <v>1086137.58</v>
      </c>
      <c r="E40" s="4">
        <f t="shared" si="13"/>
        <v>1919985.51</v>
      </c>
      <c r="F40" s="4">
        <f t="shared" si="13"/>
        <v>2285436.7399999998</v>
      </c>
      <c r="G40" s="4">
        <f t="shared" si="13"/>
        <v>1361026.23</v>
      </c>
      <c r="H40" s="13">
        <f t="shared" si="13"/>
        <v>1239464.49</v>
      </c>
      <c r="I40" s="17">
        <f t="shared" si="13"/>
        <v>8394175.25</v>
      </c>
    </row>
    <row r="41" spans="1:9" x14ac:dyDescent="0.25">
      <c r="A41" s="15" t="s">
        <v>51</v>
      </c>
      <c r="B41" s="12">
        <f t="shared" si="13"/>
        <v>440144.75</v>
      </c>
      <c r="C41" s="4">
        <f t="shared" si="13"/>
        <v>230828.11</v>
      </c>
      <c r="D41" s="4">
        <f t="shared" si="13"/>
        <v>331002.82999999996</v>
      </c>
      <c r="E41" s="4">
        <f t="shared" si="13"/>
        <v>335813.33</v>
      </c>
      <c r="F41" s="4">
        <f t="shared" si="13"/>
        <v>206568.87</v>
      </c>
      <c r="G41" s="4">
        <f t="shared" si="13"/>
        <v>90006</v>
      </c>
      <c r="H41" s="13">
        <f t="shared" si="13"/>
        <v>77329.759999999995</v>
      </c>
      <c r="I41" s="17">
        <f t="shared" si="13"/>
        <v>1711693.6500000001</v>
      </c>
    </row>
    <row r="42" spans="1:9" x14ac:dyDescent="0.25">
      <c r="A42" s="18" t="s">
        <v>62</v>
      </c>
      <c r="B42" s="19">
        <f t="shared" si="13"/>
        <v>1349615.4500000002</v>
      </c>
      <c r="C42" s="20">
        <f t="shared" si="13"/>
        <v>1649332.2400000002</v>
      </c>
      <c r="D42" s="20">
        <f t="shared" si="13"/>
        <v>4189107.08</v>
      </c>
      <c r="E42" s="20">
        <f t="shared" si="13"/>
        <v>6199809.8700000001</v>
      </c>
      <c r="F42" s="20">
        <f t="shared" si="13"/>
        <v>6529541.0800000001</v>
      </c>
      <c r="G42" s="20">
        <f t="shared" si="13"/>
        <v>4211935.9399999995</v>
      </c>
      <c r="H42" s="21">
        <f t="shared" si="13"/>
        <v>4366423.51</v>
      </c>
      <c r="I42" s="22">
        <f t="shared" si="13"/>
        <v>28495765.170000002</v>
      </c>
    </row>
    <row r="43" spans="1:9" x14ac:dyDescent="0.25">
      <c r="A43" s="34" t="s">
        <v>69</v>
      </c>
      <c r="B43" s="33"/>
      <c r="C43" s="33"/>
      <c r="D43" s="33"/>
      <c r="E43" s="33"/>
      <c r="F43" s="33"/>
      <c r="G43" s="33"/>
      <c r="H43" s="33"/>
      <c r="I43" s="33"/>
    </row>
    <row r="44" spans="1:9" x14ac:dyDescent="0.25">
      <c r="A44" s="35" t="s">
        <v>104</v>
      </c>
      <c r="B44" s="33"/>
      <c r="C44" s="33"/>
      <c r="D44" s="33"/>
      <c r="E44" s="33"/>
      <c r="F44" s="33"/>
      <c r="G44" s="33"/>
      <c r="H44" s="33"/>
      <c r="I44" s="33"/>
    </row>
    <row r="47" spans="1:9" x14ac:dyDescent="0.25">
      <c r="A47" s="1" t="s">
        <v>90</v>
      </c>
    </row>
    <row r="48" spans="1:9" x14ac:dyDescent="0.25">
      <c r="A48" s="3" t="s">
        <v>59</v>
      </c>
    </row>
    <row r="49" spans="1:10" ht="36" x14ac:dyDescent="0.25">
      <c r="B49" s="26" t="s">
        <v>52</v>
      </c>
      <c r="C49" s="27" t="s">
        <v>53</v>
      </c>
      <c r="D49" s="27" t="s">
        <v>54</v>
      </c>
      <c r="E49" s="27" t="s">
        <v>55</v>
      </c>
      <c r="F49" s="27" t="s">
        <v>56</v>
      </c>
      <c r="G49" s="27" t="s">
        <v>57</v>
      </c>
      <c r="H49" s="28" t="s">
        <v>58</v>
      </c>
      <c r="I49" s="8" t="s">
        <v>61</v>
      </c>
    </row>
    <row r="50" spans="1:10" x14ac:dyDescent="0.25">
      <c r="A50" s="14" t="s">
        <v>44</v>
      </c>
      <c r="B50" s="9">
        <v>33.85</v>
      </c>
      <c r="C50" s="10">
        <v>90.44</v>
      </c>
      <c r="D50" s="10">
        <v>293.05</v>
      </c>
      <c r="E50" s="10">
        <v>641.91999999999996</v>
      </c>
      <c r="F50" s="10">
        <v>1220.0999999999999</v>
      </c>
      <c r="G50" s="10">
        <v>1270.6400000000001</v>
      </c>
      <c r="H50" s="11">
        <v>2213.81</v>
      </c>
      <c r="I50" s="16">
        <f>SUM(B50:H50)</f>
        <v>5763.8099999999995</v>
      </c>
      <c r="J50" s="44"/>
    </row>
    <row r="51" spans="1:10" x14ac:dyDescent="0.25">
      <c r="A51" s="15" t="s">
        <v>45</v>
      </c>
      <c r="B51" s="12">
        <v>459.97</v>
      </c>
      <c r="C51" s="4">
        <v>1014.18</v>
      </c>
      <c r="D51" s="4">
        <v>3544.75</v>
      </c>
      <c r="E51" s="4">
        <v>9917.41</v>
      </c>
      <c r="F51" s="4">
        <v>20525.03</v>
      </c>
      <c r="G51" s="4">
        <v>19248.8</v>
      </c>
      <c r="H51" s="13">
        <v>31549.4</v>
      </c>
      <c r="I51" s="17">
        <f t="shared" ref="I51:I58" si="14">SUM(B51:H51)</f>
        <v>86259.540000000008</v>
      </c>
      <c r="J51" s="44"/>
    </row>
    <row r="52" spans="1:10" x14ac:dyDescent="0.25">
      <c r="A52" s="15" t="s">
        <v>46</v>
      </c>
      <c r="B52" s="12">
        <v>477.24</v>
      </c>
      <c r="C52" s="4">
        <v>658.67</v>
      </c>
      <c r="D52" s="4">
        <v>2575.54</v>
      </c>
      <c r="E52" s="4">
        <v>7874.32</v>
      </c>
      <c r="F52" s="4">
        <v>22838.44</v>
      </c>
      <c r="G52" s="4">
        <v>25989.200000000001</v>
      </c>
      <c r="H52" s="13">
        <v>49791.1</v>
      </c>
      <c r="I52" s="17">
        <f t="shared" si="14"/>
        <v>110204.51000000001</v>
      </c>
      <c r="J52" s="44"/>
    </row>
    <row r="53" spans="1:10" x14ac:dyDescent="0.25">
      <c r="A53" s="15" t="s">
        <v>47</v>
      </c>
      <c r="B53" s="12">
        <v>679.61</v>
      </c>
      <c r="C53" s="4">
        <v>1095.3599999999999</v>
      </c>
      <c r="D53" s="4">
        <v>4483.49</v>
      </c>
      <c r="E53" s="4">
        <v>15353.95</v>
      </c>
      <c r="F53" s="4">
        <v>35378.19</v>
      </c>
      <c r="G53" s="4">
        <v>29762.39</v>
      </c>
      <c r="H53" s="13">
        <v>35876.410000000003</v>
      </c>
      <c r="I53" s="17">
        <f t="shared" si="14"/>
        <v>122629.40000000001</v>
      </c>
      <c r="J53" s="44"/>
    </row>
    <row r="54" spans="1:10" x14ac:dyDescent="0.25">
      <c r="A54" s="15" t="s">
        <v>48</v>
      </c>
      <c r="B54" s="12">
        <v>1316.15</v>
      </c>
      <c r="C54" s="4">
        <v>2095.16</v>
      </c>
      <c r="D54" s="4">
        <v>7733.01</v>
      </c>
      <c r="E54" s="4">
        <v>22382.89</v>
      </c>
      <c r="F54" s="4">
        <v>44137.99</v>
      </c>
      <c r="G54" s="4">
        <v>31251.05</v>
      </c>
      <c r="H54" s="13">
        <v>28112.18</v>
      </c>
      <c r="I54" s="17">
        <f t="shared" si="14"/>
        <v>137028.43</v>
      </c>
      <c r="J54" s="44"/>
    </row>
    <row r="55" spans="1:10" x14ac:dyDescent="0.25">
      <c r="A55" s="15" t="s">
        <v>49</v>
      </c>
      <c r="B55" s="12">
        <v>2051.73</v>
      </c>
      <c r="C55" s="4">
        <v>3731.69</v>
      </c>
      <c r="D55" s="4">
        <v>12535.12</v>
      </c>
      <c r="E55" s="4">
        <v>34098.46</v>
      </c>
      <c r="F55" s="4">
        <v>67749.3</v>
      </c>
      <c r="G55" s="4">
        <v>43878.48</v>
      </c>
      <c r="H55" s="13">
        <v>35698.49</v>
      </c>
      <c r="I55" s="17">
        <f t="shared" si="14"/>
        <v>199743.27</v>
      </c>
      <c r="J55" s="44"/>
    </row>
    <row r="56" spans="1:10" x14ac:dyDescent="0.25">
      <c r="A56" s="15" t="s">
        <v>50</v>
      </c>
      <c r="B56" s="12">
        <v>1348.48</v>
      </c>
      <c r="C56" s="4">
        <v>4545.28</v>
      </c>
      <c r="D56" s="4">
        <v>19428.59</v>
      </c>
      <c r="E56" s="4">
        <v>54303.66</v>
      </c>
      <c r="F56" s="4">
        <v>95730.32</v>
      </c>
      <c r="G56" s="4">
        <v>64409.78</v>
      </c>
      <c r="H56" s="13">
        <v>67553.47</v>
      </c>
      <c r="I56" s="17">
        <f t="shared" si="14"/>
        <v>307319.58</v>
      </c>
      <c r="J56" s="44"/>
    </row>
    <row r="57" spans="1:10" x14ac:dyDescent="0.25">
      <c r="A57" s="15" t="s">
        <v>51</v>
      </c>
      <c r="B57" s="12">
        <v>1407.97</v>
      </c>
      <c r="C57" s="4">
        <v>1439.15</v>
      </c>
      <c r="D57" s="4">
        <v>3737.32</v>
      </c>
      <c r="E57" s="4">
        <v>8482.44</v>
      </c>
      <c r="F57" s="4">
        <v>12967.76</v>
      </c>
      <c r="G57" s="4">
        <v>7632.33</v>
      </c>
      <c r="H57" s="13">
        <v>7957.31</v>
      </c>
      <c r="I57" s="17">
        <f t="shared" si="14"/>
        <v>43624.28</v>
      </c>
      <c r="J57" s="44"/>
    </row>
    <row r="58" spans="1:10" x14ac:dyDescent="0.25">
      <c r="A58" s="18" t="s">
        <v>62</v>
      </c>
      <c r="B58" s="19">
        <f>SUM(B50:B57)</f>
        <v>7775.0000000000009</v>
      </c>
      <c r="C58" s="20">
        <f t="shared" ref="C58" si="15">SUM(C50:C57)</f>
        <v>14669.929999999998</v>
      </c>
      <c r="D58" s="20">
        <f t="shared" ref="D58" si="16">SUM(D50:D57)</f>
        <v>54330.87</v>
      </c>
      <c r="E58" s="20">
        <f t="shared" ref="E58" si="17">SUM(E50:E57)</f>
        <v>153055.05000000002</v>
      </c>
      <c r="F58" s="20">
        <f t="shared" ref="F58" si="18">SUM(F50:F57)</f>
        <v>300547.13</v>
      </c>
      <c r="G58" s="20">
        <f t="shared" ref="G58" si="19">SUM(G50:G57)</f>
        <v>223442.66999999998</v>
      </c>
      <c r="H58" s="21">
        <f t="shared" ref="H58" si="20">SUM(H50:H57)</f>
        <v>258752.16999999998</v>
      </c>
      <c r="I58" s="22">
        <f t="shared" si="14"/>
        <v>1012572.8199999998</v>
      </c>
    </row>
    <row r="59" spans="1:10" x14ac:dyDescent="0.25">
      <c r="A59" s="34" t="s">
        <v>79</v>
      </c>
      <c r="B59" s="33"/>
      <c r="C59" s="33"/>
      <c r="D59" s="33"/>
      <c r="E59" s="33"/>
      <c r="F59" s="33"/>
      <c r="G59" s="33"/>
      <c r="H59" s="33"/>
      <c r="I59" s="33"/>
    </row>
    <row r="60" spans="1:10" x14ac:dyDescent="0.25">
      <c r="A60" s="34" t="s">
        <v>69</v>
      </c>
      <c r="B60" s="33"/>
      <c r="C60" s="33"/>
      <c r="D60" s="33"/>
      <c r="E60" s="33"/>
      <c r="F60" s="33"/>
      <c r="G60" s="33"/>
      <c r="H60" s="33"/>
      <c r="I60" s="33"/>
    </row>
    <row r="61" spans="1:10" x14ac:dyDescent="0.25">
      <c r="A61" s="35" t="s">
        <v>104</v>
      </c>
      <c r="B61" s="33"/>
      <c r="C61" s="33"/>
      <c r="D61" s="33"/>
      <c r="E61" s="33"/>
      <c r="F61" s="33"/>
      <c r="G61" s="33"/>
      <c r="H61" s="33"/>
      <c r="I61" s="33"/>
    </row>
    <row r="63" spans="1:10" x14ac:dyDescent="0.25">
      <c r="A63" s="3" t="s">
        <v>60</v>
      </c>
    </row>
    <row r="64" spans="1:10" ht="36" x14ac:dyDescent="0.25">
      <c r="B64" s="26" t="s">
        <v>52</v>
      </c>
      <c r="C64" s="27" t="s">
        <v>53</v>
      </c>
      <c r="D64" s="27" t="s">
        <v>54</v>
      </c>
      <c r="E64" s="27" t="s">
        <v>55</v>
      </c>
      <c r="F64" s="27" t="s">
        <v>56</v>
      </c>
      <c r="G64" s="27" t="s">
        <v>57</v>
      </c>
      <c r="H64" s="28" t="s">
        <v>58</v>
      </c>
      <c r="I64" s="8" t="s">
        <v>61</v>
      </c>
    </row>
    <row r="65" spans="1:10" x14ac:dyDescent="0.25">
      <c r="A65" s="14" t="s">
        <v>44</v>
      </c>
      <c r="B65" s="9">
        <v>631.69000000000005</v>
      </c>
      <c r="C65" s="10">
        <v>1994.32</v>
      </c>
      <c r="D65" s="10">
        <v>9075.18</v>
      </c>
      <c r="E65" s="10">
        <v>24853.26</v>
      </c>
      <c r="F65" s="10">
        <v>58275.37</v>
      </c>
      <c r="G65" s="10">
        <v>70762.98</v>
      </c>
      <c r="H65" s="11">
        <v>106917.04</v>
      </c>
      <c r="I65" s="16">
        <f>SUM(B65:H65)</f>
        <v>272509.83999999997</v>
      </c>
      <c r="J65" s="44"/>
    </row>
    <row r="66" spans="1:10" x14ac:dyDescent="0.25">
      <c r="A66" s="15" t="s">
        <v>45</v>
      </c>
      <c r="B66" s="12">
        <v>2015</v>
      </c>
      <c r="C66" s="4">
        <v>5793.1</v>
      </c>
      <c r="D66" s="4">
        <v>26230.7</v>
      </c>
      <c r="E66" s="4">
        <v>77438.87</v>
      </c>
      <c r="F66" s="4">
        <v>176576.32</v>
      </c>
      <c r="G66" s="4">
        <v>185032.12</v>
      </c>
      <c r="H66" s="13">
        <v>317379.53000000003</v>
      </c>
      <c r="I66" s="17">
        <f t="shared" ref="I66:I73" si="21">SUM(B66:H66)</f>
        <v>790465.64</v>
      </c>
      <c r="J66" s="44"/>
    </row>
    <row r="67" spans="1:10" x14ac:dyDescent="0.25">
      <c r="A67" s="15" t="s">
        <v>46</v>
      </c>
      <c r="B67" s="12">
        <v>1968.43</v>
      </c>
      <c r="C67" s="4">
        <v>5398.33</v>
      </c>
      <c r="D67" s="4">
        <v>28312.83</v>
      </c>
      <c r="E67" s="4">
        <v>102609.56</v>
      </c>
      <c r="F67" s="4">
        <v>308733.17</v>
      </c>
      <c r="G67" s="4">
        <v>396602.61</v>
      </c>
      <c r="H67" s="13">
        <v>757969.47</v>
      </c>
      <c r="I67" s="17">
        <f t="shared" si="21"/>
        <v>1601594.4</v>
      </c>
      <c r="J67" s="44"/>
    </row>
    <row r="68" spans="1:10" x14ac:dyDescent="0.25">
      <c r="A68" s="15" t="s">
        <v>47</v>
      </c>
      <c r="B68" s="12">
        <v>4638.37</v>
      </c>
      <c r="C68" s="4">
        <v>14612.48</v>
      </c>
      <c r="D68" s="4">
        <v>78668.240000000005</v>
      </c>
      <c r="E68" s="4">
        <v>273006.59999999998</v>
      </c>
      <c r="F68" s="4">
        <v>682108.34</v>
      </c>
      <c r="G68" s="4">
        <v>638942.79</v>
      </c>
      <c r="H68" s="13">
        <v>702129.94</v>
      </c>
      <c r="I68" s="17">
        <f t="shared" si="21"/>
        <v>2394106.7599999998</v>
      </c>
      <c r="J68" s="44"/>
    </row>
    <row r="69" spans="1:10" x14ac:dyDescent="0.25">
      <c r="A69" s="15" t="s">
        <v>48</v>
      </c>
      <c r="B69" s="12">
        <v>6252.6</v>
      </c>
      <c r="C69" s="4">
        <v>21121.62</v>
      </c>
      <c r="D69" s="4">
        <v>104064.7</v>
      </c>
      <c r="E69" s="4">
        <v>344625.72</v>
      </c>
      <c r="F69" s="4">
        <v>714796.5</v>
      </c>
      <c r="G69" s="4">
        <v>499527.75</v>
      </c>
      <c r="H69" s="13">
        <v>422085.97</v>
      </c>
      <c r="I69" s="17">
        <f t="shared" si="21"/>
        <v>2112474.86</v>
      </c>
      <c r="J69" s="44"/>
    </row>
    <row r="70" spans="1:10" x14ac:dyDescent="0.25">
      <c r="A70" s="15" t="s">
        <v>49</v>
      </c>
      <c r="B70" s="12">
        <v>8113.26</v>
      </c>
      <c r="C70" s="4">
        <v>27355.63</v>
      </c>
      <c r="D70" s="4">
        <v>124363.15</v>
      </c>
      <c r="E70" s="4">
        <v>375979.12</v>
      </c>
      <c r="F70" s="4">
        <v>757551.12</v>
      </c>
      <c r="G70" s="4">
        <v>504080.1</v>
      </c>
      <c r="H70" s="13">
        <v>390842.89</v>
      </c>
      <c r="I70" s="17">
        <f t="shared" si="21"/>
        <v>2188285.27</v>
      </c>
      <c r="J70" s="44"/>
    </row>
    <row r="71" spans="1:10" x14ac:dyDescent="0.25">
      <c r="A71" s="15" t="s">
        <v>50</v>
      </c>
      <c r="B71" s="12">
        <v>16041.58</v>
      </c>
      <c r="C71" s="4">
        <v>68388.56</v>
      </c>
      <c r="D71" s="4">
        <v>312965.65000000002</v>
      </c>
      <c r="E71" s="4">
        <v>922605.72</v>
      </c>
      <c r="F71" s="4">
        <v>1750794.77</v>
      </c>
      <c r="G71" s="4">
        <v>1161538.25</v>
      </c>
      <c r="H71" s="13">
        <v>1096696.54</v>
      </c>
      <c r="I71" s="17">
        <f t="shared" si="21"/>
        <v>5329031.07</v>
      </c>
      <c r="J71" s="44"/>
    </row>
    <row r="72" spans="1:10" x14ac:dyDescent="0.25">
      <c r="A72" s="15" t="s">
        <v>51</v>
      </c>
      <c r="B72" s="12">
        <v>5929.49</v>
      </c>
      <c r="C72" s="4">
        <v>12702.47</v>
      </c>
      <c r="D72" s="4">
        <v>39927.870000000003</v>
      </c>
      <c r="E72" s="4">
        <v>82984.05</v>
      </c>
      <c r="F72" s="4">
        <v>107803.7</v>
      </c>
      <c r="G72" s="4">
        <v>61017.65</v>
      </c>
      <c r="H72" s="13">
        <v>57415.86</v>
      </c>
      <c r="I72" s="17">
        <f t="shared" si="21"/>
        <v>367781.09</v>
      </c>
      <c r="J72" s="44"/>
    </row>
    <row r="73" spans="1:10" x14ac:dyDescent="0.25">
      <c r="A73" s="18" t="s">
        <v>62</v>
      </c>
      <c r="B73" s="19">
        <f>SUM(B65:B72)</f>
        <v>45590.42</v>
      </c>
      <c r="C73" s="20">
        <f t="shared" ref="C73" si="22">SUM(C65:C72)</f>
        <v>157366.50999999998</v>
      </c>
      <c r="D73" s="20">
        <f t="shared" ref="D73" si="23">SUM(D65:D72)</f>
        <v>723608.32000000007</v>
      </c>
      <c r="E73" s="20">
        <f t="shared" ref="E73" si="24">SUM(E65:E72)</f>
        <v>2204102.8999999994</v>
      </c>
      <c r="F73" s="20">
        <f t="shared" ref="F73" si="25">SUM(F65:F72)</f>
        <v>4556639.29</v>
      </c>
      <c r="G73" s="20">
        <f t="shared" ref="G73" si="26">SUM(G65:G72)</f>
        <v>3517504.25</v>
      </c>
      <c r="H73" s="21">
        <f t="shared" ref="H73" si="27">SUM(H65:H72)</f>
        <v>3851437.24</v>
      </c>
      <c r="I73" s="22">
        <f t="shared" si="21"/>
        <v>15056248.93</v>
      </c>
    </row>
    <row r="74" spans="1:10" x14ac:dyDescent="0.25">
      <c r="A74" s="34" t="s">
        <v>80</v>
      </c>
      <c r="B74" s="33"/>
      <c r="C74" s="33"/>
      <c r="D74" s="33"/>
      <c r="E74" s="33"/>
      <c r="F74" s="33"/>
      <c r="G74" s="33"/>
      <c r="H74" s="33"/>
      <c r="I74" s="33"/>
    </row>
    <row r="75" spans="1:10" x14ac:dyDescent="0.25">
      <c r="A75" s="34" t="s">
        <v>69</v>
      </c>
      <c r="B75" s="33"/>
      <c r="C75" s="33"/>
      <c r="D75" s="33"/>
      <c r="E75" s="33"/>
      <c r="F75" s="33"/>
      <c r="G75" s="33"/>
      <c r="H75" s="33"/>
      <c r="I75" s="33"/>
    </row>
    <row r="76" spans="1:10" x14ac:dyDescent="0.25">
      <c r="A76" s="35" t="s">
        <v>104</v>
      </c>
      <c r="B76" s="33"/>
      <c r="C76" s="33"/>
      <c r="D76" s="33"/>
      <c r="E76" s="33"/>
      <c r="F76" s="33"/>
      <c r="G76" s="33"/>
      <c r="H76" s="33"/>
      <c r="I76" s="33"/>
    </row>
    <row r="78" spans="1:10" x14ac:dyDescent="0.25">
      <c r="A78" s="3" t="s">
        <v>63</v>
      </c>
    </row>
    <row r="79" spans="1:10" ht="36" x14ac:dyDescent="0.25">
      <c r="B79" s="26" t="s">
        <v>52</v>
      </c>
      <c r="C79" s="27" t="s">
        <v>53</v>
      </c>
      <c r="D79" s="27" t="s">
        <v>54</v>
      </c>
      <c r="E79" s="27" t="s">
        <v>55</v>
      </c>
      <c r="F79" s="27" t="s">
        <v>56</v>
      </c>
      <c r="G79" s="27" t="s">
        <v>57</v>
      </c>
      <c r="H79" s="28" t="s">
        <v>58</v>
      </c>
      <c r="I79" s="8" t="s">
        <v>61</v>
      </c>
    </row>
    <row r="80" spans="1:10" x14ac:dyDescent="0.25">
      <c r="A80" s="14" t="s">
        <v>44</v>
      </c>
      <c r="B80" s="9">
        <f>B50+B65</f>
        <v>665.54000000000008</v>
      </c>
      <c r="C80" s="10">
        <f t="shared" ref="C80:I80" si="28">C50+C65</f>
        <v>2084.7599999999998</v>
      </c>
      <c r="D80" s="10">
        <f t="shared" si="28"/>
        <v>9368.23</v>
      </c>
      <c r="E80" s="10">
        <f t="shared" si="28"/>
        <v>25495.179999999997</v>
      </c>
      <c r="F80" s="10">
        <f t="shared" si="28"/>
        <v>59495.47</v>
      </c>
      <c r="G80" s="10">
        <f t="shared" si="28"/>
        <v>72033.62</v>
      </c>
      <c r="H80" s="11">
        <f t="shared" si="28"/>
        <v>109130.84999999999</v>
      </c>
      <c r="I80" s="16">
        <f t="shared" si="28"/>
        <v>278273.64999999997</v>
      </c>
    </row>
    <row r="81" spans="1:10" x14ac:dyDescent="0.25">
      <c r="A81" s="15" t="s">
        <v>45</v>
      </c>
      <c r="B81" s="12">
        <f>B51+B66</f>
        <v>2474.9700000000003</v>
      </c>
      <c r="C81" s="4">
        <f t="shared" ref="C81:I83" si="29">C51+C66</f>
        <v>6807.2800000000007</v>
      </c>
      <c r="D81" s="4">
        <f t="shared" si="29"/>
        <v>29775.45</v>
      </c>
      <c r="E81" s="4">
        <f t="shared" si="29"/>
        <v>87356.28</v>
      </c>
      <c r="F81" s="4">
        <f t="shared" si="29"/>
        <v>197101.35</v>
      </c>
      <c r="G81" s="4">
        <f t="shared" si="29"/>
        <v>204280.91999999998</v>
      </c>
      <c r="H81" s="13">
        <f t="shared" si="29"/>
        <v>348928.93000000005</v>
      </c>
      <c r="I81" s="17">
        <f t="shared" si="29"/>
        <v>876725.18</v>
      </c>
    </row>
    <row r="82" spans="1:10" x14ac:dyDescent="0.25">
      <c r="A82" s="15" t="s">
        <v>46</v>
      </c>
      <c r="B82" s="12">
        <f>B52+B67</f>
        <v>2445.67</v>
      </c>
      <c r="C82" s="4">
        <f t="shared" si="29"/>
        <v>6057</v>
      </c>
      <c r="D82" s="4">
        <f t="shared" si="29"/>
        <v>30888.370000000003</v>
      </c>
      <c r="E82" s="4">
        <f t="shared" si="29"/>
        <v>110483.88</v>
      </c>
      <c r="F82" s="4">
        <f t="shared" si="29"/>
        <v>331571.61</v>
      </c>
      <c r="G82" s="4">
        <f t="shared" si="29"/>
        <v>422591.81</v>
      </c>
      <c r="H82" s="13">
        <f t="shared" si="29"/>
        <v>807760.57</v>
      </c>
      <c r="I82" s="17">
        <f t="shared" si="29"/>
        <v>1711798.91</v>
      </c>
    </row>
    <row r="83" spans="1:10" x14ac:dyDescent="0.25">
      <c r="A83" s="15" t="s">
        <v>47</v>
      </c>
      <c r="B83" s="12">
        <f>B53+B68</f>
        <v>5317.98</v>
      </c>
      <c r="C83" s="4">
        <f t="shared" si="29"/>
        <v>15707.84</v>
      </c>
      <c r="D83" s="4">
        <f t="shared" si="29"/>
        <v>83151.73000000001</v>
      </c>
      <c r="E83" s="4">
        <f t="shared" si="29"/>
        <v>288360.55</v>
      </c>
      <c r="F83" s="4">
        <f t="shared" si="29"/>
        <v>717486.53</v>
      </c>
      <c r="G83" s="4">
        <f t="shared" si="29"/>
        <v>668705.18000000005</v>
      </c>
      <c r="H83" s="13">
        <f t="shared" si="29"/>
        <v>738006.35</v>
      </c>
      <c r="I83" s="17">
        <f t="shared" si="29"/>
        <v>2516736.1599999997</v>
      </c>
    </row>
    <row r="84" spans="1:10" x14ac:dyDescent="0.25">
      <c r="A84" s="15" t="s">
        <v>48</v>
      </c>
      <c r="B84" s="12">
        <f t="shared" ref="B84:I84" si="30">B54+B69</f>
        <v>7568.75</v>
      </c>
      <c r="C84" s="4">
        <f t="shared" si="30"/>
        <v>23216.78</v>
      </c>
      <c r="D84" s="4">
        <f t="shared" si="30"/>
        <v>111797.70999999999</v>
      </c>
      <c r="E84" s="4">
        <f t="shared" si="30"/>
        <v>367008.61</v>
      </c>
      <c r="F84" s="4">
        <f t="shared" si="30"/>
        <v>758934.49</v>
      </c>
      <c r="G84" s="4">
        <f t="shared" si="30"/>
        <v>530778.80000000005</v>
      </c>
      <c r="H84" s="13">
        <f t="shared" si="30"/>
        <v>450198.14999999997</v>
      </c>
      <c r="I84" s="17">
        <f t="shared" si="30"/>
        <v>2249503.29</v>
      </c>
    </row>
    <row r="85" spans="1:10" x14ac:dyDescent="0.25">
      <c r="A85" s="15" t="s">
        <v>49</v>
      </c>
      <c r="B85" s="12">
        <f t="shared" ref="B85:I85" si="31">B55+B70</f>
        <v>10164.99</v>
      </c>
      <c r="C85" s="4">
        <f t="shared" si="31"/>
        <v>31087.32</v>
      </c>
      <c r="D85" s="4">
        <f t="shared" si="31"/>
        <v>136898.26999999999</v>
      </c>
      <c r="E85" s="4">
        <f t="shared" si="31"/>
        <v>410077.58</v>
      </c>
      <c r="F85" s="4">
        <f t="shared" si="31"/>
        <v>825300.42</v>
      </c>
      <c r="G85" s="4">
        <f t="shared" si="31"/>
        <v>547958.57999999996</v>
      </c>
      <c r="H85" s="13">
        <f t="shared" si="31"/>
        <v>426541.38</v>
      </c>
      <c r="I85" s="17">
        <f t="shared" si="31"/>
        <v>2388028.54</v>
      </c>
    </row>
    <row r="86" spans="1:10" x14ac:dyDescent="0.25">
      <c r="A86" s="15" t="s">
        <v>50</v>
      </c>
      <c r="B86" s="12">
        <f t="shared" ref="B86:I88" si="32">B56+B71</f>
        <v>17390.060000000001</v>
      </c>
      <c r="C86" s="4">
        <f t="shared" si="32"/>
        <v>72933.84</v>
      </c>
      <c r="D86" s="4">
        <f t="shared" si="32"/>
        <v>332394.24000000005</v>
      </c>
      <c r="E86" s="4">
        <f t="shared" si="32"/>
        <v>976909.38</v>
      </c>
      <c r="F86" s="4">
        <f t="shared" si="32"/>
        <v>1846525.09</v>
      </c>
      <c r="G86" s="4">
        <f t="shared" si="32"/>
        <v>1225948.03</v>
      </c>
      <c r="H86" s="13">
        <f t="shared" si="32"/>
        <v>1164250.01</v>
      </c>
      <c r="I86" s="17">
        <f t="shared" si="32"/>
        <v>5636350.6500000004</v>
      </c>
    </row>
    <row r="87" spans="1:10" x14ac:dyDescent="0.25">
      <c r="A87" s="15" t="s">
        <v>51</v>
      </c>
      <c r="B87" s="12">
        <f t="shared" si="32"/>
        <v>7337.46</v>
      </c>
      <c r="C87" s="4">
        <f t="shared" si="32"/>
        <v>14141.619999999999</v>
      </c>
      <c r="D87" s="4">
        <f t="shared" si="32"/>
        <v>43665.19</v>
      </c>
      <c r="E87" s="4">
        <f t="shared" si="32"/>
        <v>91466.49</v>
      </c>
      <c r="F87" s="4">
        <f t="shared" si="32"/>
        <v>120771.45999999999</v>
      </c>
      <c r="G87" s="4">
        <f t="shared" si="32"/>
        <v>68649.98</v>
      </c>
      <c r="H87" s="13">
        <f t="shared" si="32"/>
        <v>65373.17</v>
      </c>
      <c r="I87" s="17">
        <f t="shared" si="32"/>
        <v>411405.37</v>
      </c>
    </row>
    <row r="88" spans="1:10" x14ac:dyDescent="0.25">
      <c r="A88" s="18" t="s">
        <v>62</v>
      </c>
      <c r="B88" s="19">
        <f t="shared" si="32"/>
        <v>53365.42</v>
      </c>
      <c r="C88" s="20">
        <f t="shared" si="32"/>
        <v>172036.43999999997</v>
      </c>
      <c r="D88" s="20">
        <f t="shared" si="32"/>
        <v>777939.19000000006</v>
      </c>
      <c r="E88" s="20">
        <f t="shared" si="32"/>
        <v>2357157.9499999993</v>
      </c>
      <c r="F88" s="20">
        <f t="shared" si="32"/>
        <v>4857186.42</v>
      </c>
      <c r="G88" s="20">
        <f t="shared" si="32"/>
        <v>3740946.92</v>
      </c>
      <c r="H88" s="21">
        <f t="shared" si="32"/>
        <v>4110189.41</v>
      </c>
      <c r="I88" s="22">
        <f t="shared" si="32"/>
        <v>16068821.75</v>
      </c>
    </row>
    <row r="89" spans="1:10" x14ac:dyDescent="0.25">
      <c r="A89" s="34" t="s">
        <v>69</v>
      </c>
      <c r="B89" s="33"/>
      <c r="C89" s="33"/>
      <c r="D89" s="33"/>
      <c r="E89" s="33"/>
      <c r="F89" s="33"/>
      <c r="G89" s="33"/>
      <c r="H89" s="33"/>
      <c r="I89" s="33"/>
    </row>
    <row r="90" spans="1:10" x14ac:dyDescent="0.25">
      <c r="A90" s="35" t="s">
        <v>104</v>
      </c>
      <c r="B90" s="33"/>
      <c r="C90" s="33"/>
      <c r="D90" s="33"/>
      <c r="E90" s="33"/>
      <c r="F90" s="33"/>
      <c r="G90" s="33"/>
      <c r="H90" s="33"/>
      <c r="I90" s="33"/>
    </row>
    <row r="93" spans="1:10" x14ac:dyDescent="0.25">
      <c r="A93" s="1" t="s">
        <v>91</v>
      </c>
    </row>
    <row r="94" spans="1:10" x14ac:dyDescent="0.25">
      <c r="A94" s="3" t="s">
        <v>59</v>
      </c>
    </row>
    <row r="95" spans="1:10" ht="36" x14ac:dyDescent="0.25">
      <c r="B95" s="26" t="s">
        <v>52</v>
      </c>
      <c r="C95" s="27" t="s">
        <v>53</v>
      </c>
      <c r="D95" s="27" t="s">
        <v>54</v>
      </c>
      <c r="E95" s="27" t="s">
        <v>55</v>
      </c>
      <c r="F95" s="27" t="s">
        <v>56</v>
      </c>
      <c r="G95" s="27" t="s">
        <v>57</v>
      </c>
      <c r="H95" s="28" t="s">
        <v>58</v>
      </c>
      <c r="I95" s="8" t="s">
        <v>61</v>
      </c>
    </row>
    <row r="96" spans="1:10" x14ac:dyDescent="0.25">
      <c r="A96" s="14" t="s">
        <v>44</v>
      </c>
      <c r="B96" s="9">
        <v>73.02</v>
      </c>
      <c r="C96" s="10">
        <v>177.28</v>
      </c>
      <c r="D96" s="10">
        <v>345.82</v>
      </c>
      <c r="E96" s="10">
        <v>561.66</v>
      </c>
      <c r="F96" s="10">
        <v>287.11</v>
      </c>
      <c r="G96" s="10">
        <v>57.84</v>
      </c>
      <c r="H96" s="11">
        <v>39.380000000000003</v>
      </c>
      <c r="I96" s="16">
        <f>SUM(B96:H96)</f>
        <v>1542.11</v>
      </c>
      <c r="J96" s="44"/>
    </row>
    <row r="97" spans="1:10" x14ac:dyDescent="0.25">
      <c r="A97" s="15" t="s">
        <v>45</v>
      </c>
      <c r="B97" s="12">
        <v>7701.99</v>
      </c>
      <c r="C97" s="4">
        <v>10341.16</v>
      </c>
      <c r="D97" s="4">
        <v>23451.759999999998</v>
      </c>
      <c r="E97" s="4">
        <v>34475.35</v>
      </c>
      <c r="F97" s="4">
        <v>17404.78</v>
      </c>
      <c r="G97" s="4">
        <v>4674.16</v>
      </c>
      <c r="H97" s="13">
        <v>2715.38</v>
      </c>
      <c r="I97" s="17">
        <f t="shared" ref="I97:I104" si="33">SUM(B97:H97)</f>
        <v>100764.58000000002</v>
      </c>
      <c r="J97" s="44"/>
    </row>
    <row r="98" spans="1:10" x14ac:dyDescent="0.25">
      <c r="A98" s="15" t="s">
        <v>46</v>
      </c>
      <c r="B98" s="12">
        <v>29533.63</v>
      </c>
      <c r="C98" s="4">
        <v>27707.16</v>
      </c>
      <c r="D98" s="4">
        <v>53918.17</v>
      </c>
      <c r="E98" s="4">
        <v>54659.93</v>
      </c>
      <c r="F98" s="4">
        <v>27791.83</v>
      </c>
      <c r="G98" s="4">
        <v>10029.540000000001</v>
      </c>
      <c r="H98" s="13">
        <v>6799.3</v>
      </c>
      <c r="I98" s="17">
        <f t="shared" si="33"/>
        <v>210439.55999999997</v>
      </c>
      <c r="J98" s="44"/>
    </row>
    <row r="99" spans="1:10" x14ac:dyDescent="0.25">
      <c r="A99" s="15" t="s">
        <v>47</v>
      </c>
      <c r="B99" s="12">
        <v>25434.400000000001</v>
      </c>
      <c r="C99" s="4">
        <v>26916.61</v>
      </c>
      <c r="D99" s="4">
        <v>60774.6</v>
      </c>
      <c r="E99" s="4">
        <v>72678.87</v>
      </c>
      <c r="F99" s="4">
        <v>31787.360000000001</v>
      </c>
      <c r="G99" s="4">
        <v>7511.32</v>
      </c>
      <c r="H99" s="13">
        <v>3308.53</v>
      </c>
      <c r="I99" s="17">
        <f t="shared" si="33"/>
        <v>228411.68999999997</v>
      </c>
      <c r="J99" s="44"/>
    </row>
    <row r="100" spans="1:10" x14ac:dyDescent="0.25">
      <c r="A100" s="15" t="s">
        <v>48</v>
      </c>
      <c r="B100" s="12">
        <v>47948.74</v>
      </c>
      <c r="C100" s="4">
        <v>49658.84</v>
      </c>
      <c r="D100" s="4">
        <v>115660.13</v>
      </c>
      <c r="E100" s="4">
        <v>145726.89000000001</v>
      </c>
      <c r="F100" s="4">
        <v>59496.92</v>
      </c>
      <c r="G100" s="4">
        <v>11747.71</v>
      </c>
      <c r="H100" s="13">
        <v>4247.3</v>
      </c>
      <c r="I100" s="17">
        <f t="shared" si="33"/>
        <v>434486.52999999997</v>
      </c>
      <c r="J100" s="44"/>
    </row>
    <row r="101" spans="1:10" x14ac:dyDescent="0.25">
      <c r="A101" s="15" t="s">
        <v>49</v>
      </c>
      <c r="B101" s="12">
        <v>47611.16</v>
      </c>
      <c r="C101" s="4">
        <v>55286.29</v>
      </c>
      <c r="D101" s="4">
        <v>125797.25</v>
      </c>
      <c r="E101" s="4">
        <v>183289.97</v>
      </c>
      <c r="F101" s="4">
        <v>79824.789999999994</v>
      </c>
      <c r="G101" s="4">
        <v>14362.47</v>
      </c>
      <c r="H101" s="13">
        <v>4555.5600000000004</v>
      </c>
      <c r="I101" s="17">
        <f t="shared" si="33"/>
        <v>510727.49</v>
      </c>
      <c r="J101" s="44"/>
    </row>
    <row r="102" spans="1:10" x14ac:dyDescent="0.25">
      <c r="A102" s="15" t="s">
        <v>50</v>
      </c>
      <c r="B102" s="12">
        <v>22937.37</v>
      </c>
      <c r="C102" s="4">
        <v>36588.35</v>
      </c>
      <c r="D102" s="4">
        <v>90440.78</v>
      </c>
      <c r="E102" s="4">
        <v>115676.58</v>
      </c>
      <c r="F102" s="4">
        <v>49544.62</v>
      </c>
      <c r="G102" s="4">
        <v>11538.09</v>
      </c>
      <c r="H102" s="13">
        <v>5446.02</v>
      </c>
      <c r="I102" s="17">
        <f t="shared" si="33"/>
        <v>332171.81000000006</v>
      </c>
      <c r="J102" s="44"/>
    </row>
    <row r="103" spans="1:10" x14ac:dyDescent="0.25">
      <c r="A103" s="15" t="s">
        <v>51</v>
      </c>
      <c r="B103" s="12">
        <v>62335.86</v>
      </c>
      <c r="C103" s="4">
        <v>34962.550000000003</v>
      </c>
      <c r="D103" s="4">
        <v>55280.7</v>
      </c>
      <c r="E103" s="4">
        <v>58017.82</v>
      </c>
      <c r="F103" s="4">
        <v>22660.07</v>
      </c>
      <c r="G103" s="4">
        <v>4729.83</v>
      </c>
      <c r="H103" s="13">
        <v>2210.46</v>
      </c>
      <c r="I103" s="17">
        <f t="shared" si="33"/>
        <v>240197.28999999998</v>
      </c>
      <c r="J103" s="44"/>
    </row>
    <row r="104" spans="1:10" x14ac:dyDescent="0.25">
      <c r="A104" s="18" t="s">
        <v>62</v>
      </c>
      <c r="B104" s="19">
        <f>SUM(B96:B103)</f>
        <v>243576.16999999998</v>
      </c>
      <c r="C104" s="20">
        <f t="shared" ref="C104" si="34">SUM(C96:C103)</f>
        <v>241638.24</v>
      </c>
      <c r="D104" s="20">
        <f t="shared" ref="D104" si="35">SUM(D96:D103)</f>
        <v>525669.21</v>
      </c>
      <c r="E104" s="20">
        <f t="shared" ref="E104" si="36">SUM(E96:E103)</f>
        <v>665087.06999999995</v>
      </c>
      <c r="F104" s="20">
        <f t="shared" ref="F104" si="37">SUM(F96:F103)</f>
        <v>288797.48</v>
      </c>
      <c r="G104" s="20">
        <f t="shared" ref="G104" si="38">SUM(G96:G103)</f>
        <v>64650.960000000006</v>
      </c>
      <c r="H104" s="21">
        <f t="shared" ref="H104" si="39">SUM(H96:H103)</f>
        <v>29321.930000000004</v>
      </c>
      <c r="I104" s="22">
        <f t="shared" si="33"/>
        <v>2058741.0599999998</v>
      </c>
    </row>
    <row r="105" spans="1:10" x14ac:dyDescent="0.25">
      <c r="A105" s="34" t="s">
        <v>79</v>
      </c>
      <c r="B105" s="33"/>
      <c r="C105" s="33"/>
      <c r="D105" s="33"/>
      <c r="E105" s="33"/>
      <c r="F105" s="33"/>
      <c r="G105" s="33"/>
      <c r="H105" s="33"/>
      <c r="I105" s="33"/>
    </row>
    <row r="106" spans="1:10" x14ac:dyDescent="0.25">
      <c r="A106" s="34" t="s">
        <v>69</v>
      </c>
      <c r="B106" s="33"/>
      <c r="C106" s="33"/>
      <c r="D106" s="33"/>
      <c r="E106" s="33"/>
      <c r="F106" s="33"/>
      <c r="G106" s="33"/>
      <c r="H106" s="33"/>
      <c r="I106" s="33"/>
    </row>
    <row r="107" spans="1:10" x14ac:dyDescent="0.25">
      <c r="A107" s="35" t="s">
        <v>104</v>
      </c>
      <c r="B107" s="33"/>
      <c r="C107" s="33"/>
      <c r="D107" s="33"/>
      <c r="E107" s="33"/>
      <c r="F107" s="33"/>
      <c r="G107" s="33"/>
      <c r="H107" s="33"/>
      <c r="I107" s="33"/>
    </row>
    <row r="109" spans="1:10" x14ac:dyDescent="0.25">
      <c r="A109" s="3" t="s">
        <v>60</v>
      </c>
    </row>
    <row r="110" spans="1:10" ht="36" x14ac:dyDescent="0.25">
      <c r="B110" s="26" t="s">
        <v>52</v>
      </c>
      <c r="C110" s="27" t="s">
        <v>53</v>
      </c>
      <c r="D110" s="27" t="s">
        <v>54</v>
      </c>
      <c r="E110" s="27" t="s">
        <v>55</v>
      </c>
      <c r="F110" s="27" t="s">
        <v>56</v>
      </c>
      <c r="G110" s="27" t="s">
        <v>57</v>
      </c>
      <c r="H110" s="28" t="s">
        <v>58</v>
      </c>
      <c r="I110" s="8" t="s">
        <v>61</v>
      </c>
    </row>
    <row r="111" spans="1:10" x14ac:dyDescent="0.25">
      <c r="A111" s="14" t="s">
        <v>44</v>
      </c>
      <c r="B111" s="9">
        <v>537.64</v>
      </c>
      <c r="C111" s="10">
        <v>1107.4100000000001</v>
      </c>
      <c r="D111" s="10">
        <v>3364.81</v>
      </c>
      <c r="E111" s="10">
        <v>3826.97</v>
      </c>
      <c r="F111" s="10">
        <v>2447.11</v>
      </c>
      <c r="G111" s="10">
        <v>1063.02</v>
      </c>
      <c r="H111" s="11">
        <v>676.12</v>
      </c>
      <c r="I111" s="16">
        <f>SUM(B111:H111)</f>
        <v>13023.080000000002</v>
      </c>
      <c r="J111" s="44"/>
    </row>
    <row r="112" spans="1:10" x14ac:dyDescent="0.25">
      <c r="A112" s="15" t="s">
        <v>45</v>
      </c>
      <c r="B112" s="12">
        <v>15515.79</v>
      </c>
      <c r="C112" s="4">
        <v>27274.71</v>
      </c>
      <c r="D112" s="4">
        <v>74333.740000000005</v>
      </c>
      <c r="E112" s="4">
        <v>96244.26</v>
      </c>
      <c r="F112" s="4">
        <v>53306.49</v>
      </c>
      <c r="G112" s="4">
        <v>22444.21</v>
      </c>
      <c r="H112" s="13">
        <v>19684.05</v>
      </c>
      <c r="I112" s="17">
        <f t="shared" ref="I112:I119" si="40">SUM(B112:H112)</f>
        <v>308803.25</v>
      </c>
      <c r="J112" s="44"/>
    </row>
    <row r="113" spans="1:10" x14ac:dyDescent="0.25">
      <c r="A113" s="15" t="s">
        <v>46</v>
      </c>
      <c r="B113" s="12">
        <v>105349.73</v>
      </c>
      <c r="C113" s="4">
        <v>151373.60999999999</v>
      </c>
      <c r="D113" s="4">
        <v>359248.24</v>
      </c>
      <c r="E113" s="4">
        <v>370132.72</v>
      </c>
      <c r="F113" s="4">
        <v>209663.01</v>
      </c>
      <c r="G113" s="4">
        <v>90705.78</v>
      </c>
      <c r="H113" s="13">
        <v>68066.94</v>
      </c>
      <c r="I113" s="17">
        <f t="shared" si="40"/>
        <v>1354540.03</v>
      </c>
      <c r="J113" s="44"/>
    </row>
    <row r="114" spans="1:10" x14ac:dyDescent="0.25">
      <c r="A114" s="15" t="s">
        <v>47</v>
      </c>
      <c r="B114" s="12">
        <v>137762.81</v>
      </c>
      <c r="C114" s="4">
        <v>209790.25</v>
      </c>
      <c r="D114" s="4">
        <v>536655.56999999995</v>
      </c>
      <c r="E114" s="4">
        <v>548489.42000000004</v>
      </c>
      <c r="F114" s="4">
        <v>225357.93</v>
      </c>
      <c r="G114" s="4">
        <v>59681.23</v>
      </c>
      <c r="H114" s="13">
        <v>26150.03</v>
      </c>
      <c r="I114" s="17">
        <f t="shared" si="40"/>
        <v>1743887.2399999998</v>
      </c>
      <c r="J114" s="44"/>
    </row>
    <row r="115" spans="1:10" x14ac:dyDescent="0.25">
      <c r="A115" s="15" t="s">
        <v>48</v>
      </c>
      <c r="B115" s="12">
        <v>156608.24</v>
      </c>
      <c r="C115" s="4">
        <v>231091.1</v>
      </c>
      <c r="D115" s="4">
        <v>595473.36</v>
      </c>
      <c r="E115" s="4">
        <v>679748.53</v>
      </c>
      <c r="F115" s="4">
        <v>259283.93</v>
      </c>
      <c r="G115" s="4">
        <v>53848.67</v>
      </c>
      <c r="H115" s="13">
        <v>18002.45</v>
      </c>
      <c r="I115" s="17">
        <f t="shared" si="40"/>
        <v>1994056.2799999998</v>
      </c>
      <c r="J115" s="44"/>
    </row>
    <row r="116" spans="1:10" x14ac:dyDescent="0.25">
      <c r="A116" s="15" t="s">
        <v>49</v>
      </c>
      <c r="B116" s="12">
        <v>101029.92</v>
      </c>
      <c r="C116" s="4">
        <v>168132.29</v>
      </c>
      <c r="D116" s="4">
        <v>408389.66</v>
      </c>
      <c r="E116" s="4">
        <v>454502.35</v>
      </c>
      <c r="F116" s="4">
        <v>174747.66</v>
      </c>
      <c r="G116" s="4">
        <v>36061.910000000003</v>
      </c>
      <c r="H116" s="13">
        <v>12293.02</v>
      </c>
      <c r="I116" s="17">
        <f t="shared" si="40"/>
        <v>1355156.8099999998</v>
      </c>
      <c r="J116" s="44"/>
    </row>
    <row r="117" spans="1:10" x14ac:dyDescent="0.25">
      <c r="A117" s="15" t="s">
        <v>50</v>
      </c>
      <c r="B117" s="12">
        <v>79375.350000000006</v>
      </c>
      <c r="C117" s="4">
        <v>214207.45</v>
      </c>
      <c r="D117" s="4">
        <v>652757.93999999994</v>
      </c>
      <c r="E117" s="4">
        <v>822679.97</v>
      </c>
      <c r="F117" s="4">
        <v>386750.94</v>
      </c>
      <c r="G117" s="4">
        <v>122428.74</v>
      </c>
      <c r="H117" s="13">
        <v>68542.649999999994</v>
      </c>
      <c r="I117" s="17">
        <f t="shared" si="40"/>
        <v>2346743.04</v>
      </c>
      <c r="J117" s="44"/>
    </row>
    <row r="118" spans="1:10" x14ac:dyDescent="0.25">
      <c r="A118" s="15" t="s">
        <v>51</v>
      </c>
      <c r="B118" s="12">
        <v>331003.46999999997</v>
      </c>
      <c r="C118" s="4">
        <v>175934.35</v>
      </c>
      <c r="D118" s="4">
        <v>229251.5</v>
      </c>
      <c r="E118" s="4">
        <v>184489.09</v>
      </c>
      <c r="F118" s="4">
        <v>62194.080000000002</v>
      </c>
      <c r="G118" s="4">
        <v>16294.33</v>
      </c>
      <c r="H118" s="13">
        <v>9244.76</v>
      </c>
      <c r="I118" s="17">
        <f t="shared" si="40"/>
        <v>1008411.5799999998</v>
      </c>
      <c r="J118" s="44"/>
    </row>
    <row r="119" spans="1:10" x14ac:dyDescent="0.25">
      <c r="A119" s="18" t="s">
        <v>62</v>
      </c>
      <c r="B119" s="19">
        <f>SUM(B111:B118)</f>
        <v>927182.95</v>
      </c>
      <c r="C119" s="20">
        <f t="shared" ref="C119" si="41">SUM(C111:C118)</f>
        <v>1178911.1700000002</v>
      </c>
      <c r="D119" s="20">
        <f t="shared" ref="D119" si="42">SUM(D111:D118)</f>
        <v>2859474.8199999994</v>
      </c>
      <c r="E119" s="20">
        <f t="shared" ref="E119" si="43">SUM(E111:E118)</f>
        <v>3160113.3099999996</v>
      </c>
      <c r="F119" s="20">
        <f t="shared" ref="F119" si="44">SUM(F111:F118)</f>
        <v>1373751.1500000001</v>
      </c>
      <c r="G119" s="20">
        <f t="shared" ref="G119" si="45">SUM(G111:G118)</f>
        <v>402527.88999999996</v>
      </c>
      <c r="H119" s="21">
        <f t="shared" ref="H119" si="46">SUM(H111:H118)</f>
        <v>222660.02</v>
      </c>
      <c r="I119" s="22">
        <f t="shared" si="40"/>
        <v>10124621.309999999</v>
      </c>
    </row>
    <row r="120" spans="1:10" x14ac:dyDescent="0.25">
      <c r="A120" s="34" t="s">
        <v>80</v>
      </c>
      <c r="B120" s="33"/>
      <c r="C120" s="33"/>
      <c r="D120" s="33"/>
      <c r="E120" s="33"/>
      <c r="F120" s="33"/>
      <c r="G120" s="33"/>
      <c r="H120" s="33"/>
      <c r="I120" s="33"/>
    </row>
    <row r="121" spans="1:10" x14ac:dyDescent="0.25">
      <c r="A121" s="34" t="s">
        <v>69</v>
      </c>
      <c r="B121" s="33"/>
      <c r="C121" s="33"/>
      <c r="D121" s="33"/>
      <c r="E121" s="33"/>
      <c r="F121" s="33"/>
      <c r="G121" s="33"/>
      <c r="H121" s="33"/>
      <c r="I121" s="33"/>
    </row>
    <row r="122" spans="1:10" x14ac:dyDescent="0.25">
      <c r="A122" s="35" t="s">
        <v>104</v>
      </c>
      <c r="B122" s="33"/>
      <c r="C122" s="33"/>
      <c r="D122" s="33"/>
      <c r="E122" s="33"/>
      <c r="F122" s="33"/>
      <c r="G122" s="33"/>
      <c r="H122" s="33"/>
      <c r="I122" s="33"/>
    </row>
    <row r="124" spans="1:10" x14ac:dyDescent="0.25">
      <c r="A124" s="3" t="s">
        <v>63</v>
      </c>
    </row>
    <row r="125" spans="1:10" ht="36" x14ac:dyDescent="0.25">
      <c r="B125" s="26" t="s">
        <v>52</v>
      </c>
      <c r="C125" s="27" t="s">
        <v>53</v>
      </c>
      <c r="D125" s="27" t="s">
        <v>54</v>
      </c>
      <c r="E125" s="27" t="s">
        <v>55</v>
      </c>
      <c r="F125" s="27" t="s">
        <v>56</v>
      </c>
      <c r="G125" s="27" t="s">
        <v>57</v>
      </c>
      <c r="H125" s="28" t="s">
        <v>58</v>
      </c>
      <c r="I125" s="8" t="s">
        <v>61</v>
      </c>
    </row>
    <row r="126" spans="1:10" x14ac:dyDescent="0.25">
      <c r="A126" s="14" t="s">
        <v>44</v>
      </c>
      <c r="B126" s="9">
        <f>B96+B111</f>
        <v>610.66</v>
      </c>
      <c r="C126" s="10">
        <f t="shared" ref="C126:I126" si="47">C96+C111</f>
        <v>1284.69</v>
      </c>
      <c r="D126" s="10">
        <f t="shared" si="47"/>
        <v>3710.63</v>
      </c>
      <c r="E126" s="10">
        <f t="shared" si="47"/>
        <v>4388.63</v>
      </c>
      <c r="F126" s="10">
        <f t="shared" si="47"/>
        <v>2734.2200000000003</v>
      </c>
      <c r="G126" s="10">
        <f t="shared" si="47"/>
        <v>1120.8599999999999</v>
      </c>
      <c r="H126" s="11">
        <f t="shared" si="47"/>
        <v>715.5</v>
      </c>
      <c r="I126" s="16">
        <f t="shared" si="47"/>
        <v>14565.190000000002</v>
      </c>
    </row>
    <row r="127" spans="1:10" x14ac:dyDescent="0.25">
      <c r="A127" s="15" t="s">
        <v>45</v>
      </c>
      <c r="B127" s="12">
        <f>B97+B112</f>
        <v>23217.78</v>
      </c>
      <c r="C127" s="4">
        <f t="shared" ref="C127:I129" si="48">C97+C112</f>
        <v>37615.869999999995</v>
      </c>
      <c r="D127" s="4">
        <f t="shared" si="48"/>
        <v>97785.5</v>
      </c>
      <c r="E127" s="4">
        <f t="shared" si="48"/>
        <v>130719.60999999999</v>
      </c>
      <c r="F127" s="4">
        <f t="shared" si="48"/>
        <v>70711.26999999999</v>
      </c>
      <c r="G127" s="4">
        <f t="shared" si="48"/>
        <v>27118.37</v>
      </c>
      <c r="H127" s="13">
        <f t="shared" si="48"/>
        <v>22399.43</v>
      </c>
      <c r="I127" s="17">
        <f t="shared" si="48"/>
        <v>409567.83</v>
      </c>
    </row>
    <row r="128" spans="1:10" x14ac:dyDescent="0.25">
      <c r="A128" s="15" t="s">
        <v>46</v>
      </c>
      <c r="B128" s="12">
        <f>B98+B113</f>
        <v>134883.35999999999</v>
      </c>
      <c r="C128" s="4">
        <f t="shared" si="48"/>
        <v>179080.77</v>
      </c>
      <c r="D128" s="4">
        <f t="shared" si="48"/>
        <v>413166.41</v>
      </c>
      <c r="E128" s="4">
        <f t="shared" si="48"/>
        <v>424792.64999999997</v>
      </c>
      <c r="F128" s="4">
        <f t="shared" si="48"/>
        <v>237454.84000000003</v>
      </c>
      <c r="G128" s="4">
        <f t="shared" si="48"/>
        <v>100735.32</v>
      </c>
      <c r="H128" s="13">
        <f t="shared" si="48"/>
        <v>74866.240000000005</v>
      </c>
      <c r="I128" s="17">
        <f t="shared" si="48"/>
        <v>1564979.59</v>
      </c>
    </row>
    <row r="129" spans="1:10" x14ac:dyDescent="0.25">
      <c r="A129" s="15" t="s">
        <v>47</v>
      </c>
      <c r="B129" s="12">
        <f>B99+B114</f>
        <v>163197.21</v>
      </c>
      <c r="C129" s="4">
        <f t="shared" si="48"/>
        <v>236706.86</v>
      </c>
      <c r="D129" s="4">
        <f t="shared" si="48"/>
        <v>597430.16999999993</v>
      </c>
      <c r="E129" s="4">
        <f t="shared" si="48"/>
        <v>621168.29</v>
      </c>
      <c r="F129" s="4">
        <f t="shared" si="48"/>
        <v>257145.28999999998</v>
      </c>
      <c r="G129" s="4">
        <f t="shared" si="48"/>
        <v>67192.55</v>
      </c>
      <c r="H129" s="13">
        <f t="shared" si="48"/>
        <v>29458.559999999998</v>
      </c>
      <c r="I129" s="17">
        <f t="shared" si="48"/>
        <v>1972298.9299999997</v>
      </c>
    </row>
    <row r="130" spans="1:10" x14ac:dyDescent="0.25">
      <c r="A130" s="15" t="s">
        <v>48</v>
      </c>
      <c r="B130" s="12">
        <f t="shared" ref="B130:I130" si="49">B100+B115</f>
        <v>204556.97999999998</v>
      </c>
      <c r="C130" s="4">
        <f t="shared" si="49"/>
        <v>280749.94</v>
      </c>
      <c r="D130" s="4">
        <f t="shared" si="49"/>
        <v>711133.49</v>
      </c>
      <c r="E130" s="4">
        <f t="shared" si="49"/>
        <v>825475.42</v>
      </c>
      <c r="F130" s="4">
        <f t="shared" si="49"/>
        <v>318780.84999999998</v>
      </c>
      <c r="G130" s="4">
        <f t="shared" si="49"/>
        <v>65596.38</v>
      </c>
      <c r="H130" s="13">
        <f t="shared" si="49"/>
        <v>22249.75</v>
      </c>
      <c r="I130" s="17">
        <f t="shared" si="49"/>
        <v>2428542.8099999996</v>
      </c>
    </row>
    <row r="131" spans="1:10" x14ac:dyDescent="0.25">
      <c r="A131" s="15" t="s">
        <v>49</v>
      </c>
      <c r="B131" s="12">
        <f t="shared" ref="B131:I131" si="50">B101+B116</f>
        <v>148641.08000000002</v>
      </c>
      <c r="C131" s="4">
        <f t="shared" si="50"/>
        <v>223418.58000000002</v>
      </c>
      <c r="D131" s="4">
        <f t="shared" si="50"/>
        <v>534186.90999999992</v>
      </c>
      <c r="E131" s="4">
        <f t="shared" si="50"/>
        <v>637792.31999999995</v>
      </c>
      <c r="F131" s="4">
        <f t="shared" si="50"/>
        <v>254572.45</v>
      </c>
      <c r="G131" s="4">
        <f t="shared" si="50"/>
        <v>50424.380000000005</v>
      </c>
      <c r="H131" s="13">
        <f t="shared" si="50"/>
        <v>16848.580000000002</v>
      </c>
      <c r="I131" s="17">
        <f t="shared" si="50"/>
        <v>1865884.2999999998</v>
      </c>
    </row>
    <row r="132" spans="1:10" x14ac:dyDescent="0.25">
      <c r="A132" s="15" t="s">
        <v>50</v>
      </c>
      <c r="B132" s="12">
        <f t="shared" ref="B132:I134" si="51">B102+B117</f>
        <v>102312.72</v>
      </c>
      <c r="C132" s="4">
        <f t="shared" si="51"/>
        <v>250795.80000000002</v>
      </c>
      <c r="D132" s="4">
        <f t="shared" si="51"/>
        <v>743198.71999999997</v>
      </c>
      <c r="E132" s="4">
        <f t="shared" si="51"/>
        <v>938356.54999999993</v>
      </c>
      <c r="F132" s="4">
        <f t="shared" si="51"/>
        <v>436295.56</v>
      </c>
      <c r="G132" s="4">
        <f t="shared" si="51"/>
        <v>133966.83000000002</v>
      </c>
      <c r="H132" s="13">
        <f t="shared" si="51"/>
        <v>73988.67</v>
      </c>
      <c r="I132" s="17">
        <f t="shared" si="51"/>
        <v>2678914.85</v>
      </c>
    </row>
    <row r="133" spans="1:10" x14ac:dyDescent="0.25">
      <c r="A133" s="15" t="s">
        <v>51</v>
      </c>
      <c r="B133" s="12">
        <f t="shared" si="51"/>
        <v>393339.32999999996</v>
      </c>
      <c r="C133" s="4">
        <f t="shared" si="51"/>
        <v>210896.90000000002</v>
      </c>
      <c r="D133" s="4">
        <f t="shared" si="51"/>
        <v>284532.2</v>
      </c>
      <c r="E133" s="4">
        <f t="shared" si="51"/>
        <v>242506.91</v>
      </c>
      <c r="F133" s="4">
        <f t="shared" si="51"/>
        <v>84854.15</v>
      </c>
      <c r="G133" s="4">
        <f t="shared" si="51"/>
        <v>21024.16</v>
      </c>
      <c r="H133" s="13">
        <f t="shared" si="51"/>
        <v>11455.220000000001</v>
      </c>
      <c r="I133" s="17">
        <f t="shared" si="51"/>
        <v>1248608.8699999999</v>
      </c>
    </row>
    <row r="134" spans="1:10" x14ac:dyDescent="0.25">
      <c r="A134" s="18" t="s">
        <v>62</v>
      </c>
      <c r="B134" s="19">
        <f t="shared" si="51"/>
        <v>1170759.1199999999</v>
      </c>
      <c r="C134" s="20">
        <f t="shared" si="51"/>
        <v>1420549.4100000001</v>
      </c>
      <c r="D134" s="20">
        <f t="shared" si="51"/>
        <v>3385144.0299999993</v>
      </c>
      <c r="E134" s="20">
        <f t="shared" si="51"/>
        <v>3825200.3799999994</v>
      </c>
      <c r="F134" s="20">
        <f t="shared" si="51"/>
        <v>1662548.6300000001</v>
      </c>
      <c r="G134" s="20">
        <f t="shared" si="51"/>
        <v>467178.85</v>
      </c>
      <c r="H134" s="21">
        <f t="shared" si="51"/>
        <v>251981.94999999998</v>
      </c>
      <c r="I134" s="22">
        <f t="shared" si="51"/>
        <v>12183362.369999999</v>
      </c>
    </row>
    <row r="135" spans="1:10" x14ac:dyDescent="0.25">
      <c r="A135" s="34" t="s">
        <v>69</v>
      </c>
      <c r="B135" s="33"/>
      <c r="C135" s="33"/>
      <c r="D135" s="33"/>
      <c r="E135" s="33"/>
      <c r="F135" s="33"/>
      <c r="G135" s="33"/>
      <c r="H135" s="33"/>
      <c r="I135" s="33"/>
    </row>
    <row r="136" spans="1:10" x14ac:dyDescent="0.25">
      <c r="A136" s="35" t="s">
        <v>104</v>
      </c>
      <c r="B136" s="33"/>
      <c r="C136" s="33"/>
      <c r="D136" s="33"/>
      <c r="E136" s="33"/>
      <c r="F136" s="33"/>
      <c r="G136" s="33"/>
      <c r="H136" s="33"/>
      <c r="I136" s="33"/>
    </row>
    <row r="139" spans="1:10" x14ac:dyDescent="0.25">
      <c r="A139" s="1" t="s">
        <v>92</v>
      </c>
    </row>
    <row r="140" spans="1:10" x14ac:dyDescent="0.25">
      <c r="A140" s="3" t="s">
        <v>59</v>
      </c>
    </row>
    <row r="141" spans="1:10" ht="36" x14ac:dyDescent="0.25">
      <c r="B141" s="26" t="s">
        <v>52</v>
      </c>
      <c r="C141" s="27" t="s">
        <v>53</v>
      </c>
      <c r="D141" s="27" t="s">
        <v>54</v>
      </c>
      <c r="E141" s="27" t="s">
        <v>55</v>
      </c>
      <c r="F141" s="27" t="s">
        <v>56</v>
      </c>
      <c r="G141" s="27" t="s">
        <v>57</v>
      </c>
      <c r="H141" s="28" t="s">
        <v>58</v>
      </c>
      <c r="I141" s="8" t="s">
        <v>61</v>
      </c>
    </row>
    <row r="142" spans="1:10" x14ac:dyDescent="0.25">
      <c r="A142" s="14" t="s">
        <v>44</v>
      </c>
      <c r="B142" s="9">
        <v>68.8</v>
      </c>
      <c r="C142" s="10">
        <v>16.18</v>
      </c>
      <c r="D142" s="10">
        <v>24.18</v>
      </c>
      <c r="E142" s="10">
        <v>35.5</v>
      </c>
      <c r="F142" s="10" t="s">
        <v>103</v>
      </c>
      <c r="G142" s="10">
        <v>4.05</v>
      </c>
      <c r="H142" s="11">
        <v>4.4000000000000004</v>
      </c>
      <c r="I142" s="16">
        <f>SUM(B142:H142)</f>
        <v>153.11000000000001</v>
      </c>
      <c r="J142" s="44"/>
    </row>
    <row r="143" spans="1:10" x14ac:dyDescent="0.25">
      <c r="A143" s="15" t="s">
        <v>45</v>
      </c>
      <c r="B143" s="12">
        <v>1340.57</v>
      </c>
      <c r="C143" s="4">
        <v>258.64</v>
      </c>
      <c r="D143" s="4">
        <v>212.21</v>
      </c>
      <c r="E143" s="4">
        <v>225.16</v>
      </c>
      <c r="F143" s="4">
        <v>154.36000000000001</v>
      </c>
      <c r="G143" s="4">
        <v>65.64</v>
      </c>
      <c r="H143" s="13">
        <v>158.06</v>
      </c>
      <c r="I143" s="17">
        <f t="shared" ref="I143:I150" si="52">SUM(B143:H143)</f>
        <v>2414.64</v>
      </c>
      <c r="J143" s="44"/>
    </row>
    <row r="144" spans="1:10" x14ac:dyDescent="0.25">
      <c r="A144" s="15" t="s">
        <v>46</v>
      </c>
      <c r="B144" s="12">
        <v>3567.07</v>
      </c>
      <c r="C144" s="4">
        <v>428.83</v>
      </c>
      <c r="D144" s="4">
        <v>288.31</v>
      </c>
      <c r="E144" s="4">
        <v>272.97000000000003</v>
      </c>
      <c r="F144" s="4">
        <v>117.02</v>
      </c>
      <c r="G144" s="4">
        <v>55.57</v>
      </c>
      <c r="H144" s="13">
        <v>67.92</v>
      </c>
      <c r="I144" s="17">
        <f t="shared" si="52"/>
        <v>4797.6900000000005</v>
      </c>
      <c r="J144" s="44"/>
    </row>
    <row r="145" spans="1:10" x14ac:dyDescent="0.25">
      <c r="A145" s="15" t="s">
        <v>47</v>
      </c>
      <c r="B145" s="12">
        <v>3377.34</v>
      </c>
      <c r="C145" s="4">
        <v>517.94000000000005</v>
      </c>
      <c r="D145" s="4">
        <v>377.23</v>
      </c>
      <c r="E145" s="4">
        <v>337.97</v>
      </c>
      <c r="F145" s="4">
        <v>246.29</v>
      </c>
      <c r="G145" s="4">
        <v>45.78</v>
      </c>
      <c r="H145" s="13">
        <v>76.08</v>
      </c>
      <c r="I145" s="17">
        <f t="shared" si="52"/>
        <v>4978.63</v>
      </c>
      <c r="J145" s="44"/>
    </row>
    <row r="146" spans="1:10" x14ac:dyDescent="0.25">
      <c r="A146" s="15" t="s">
        <v>48</v>
      </c>
      <c r="B146" s="12">
        <v>8214.73</v>
      </c>
      <c r="C146" s="4">
        <v>1110.19</v>
      </c>
      <c r="D146" s="4">
        <v>989.16</v>
      </c>
      <c r="E146" s="4">
        <v>862.27</v>
      </c>
      <c r="F146" s="4">
        <v>459.53</v>
      </c>
      <c r="G146" s="4">
        <v>130.62</v>
      </c>
      <c r="H146" s="13">
        <v>155.72</v>
      </c>
      <c r="I146" s="17">
        <f t="shared" si="52"/>
        <v>11922.220000000001</v>
      </c>
      <c r="J146" s="44"/>
    </row>
    <row r="147" spans="1:10" x14ac:dyDescent="0.25">
      <c r="A147" s="15" t="s">
        <v>49</v>
      </c>
      <c r="B147" s="12">
        <v>6558.39</v>
      </c>
      <c r="C147" s="4">
        <v>1225.01</v>
      </c>
      <c r="D147" s="4">
        <v>1040.1099999999999</v>
      </c>
      <c r="E147" s="4">
        <v>1075.44</v>
      </c>
      <c r="F147" s="4">
        <v>606.54999999999995</v>
      </c>
      <c r="G147" s="4">
        <v>153.01</v>
      </c>
      <c r="H147" s="13">
        <v>194.97</v>
      </c>
      <c r="I147" s="17">
        <f t="shared" si="52"/>
        <v>10853.48</v>
      </c>
      <c r="J147" s="44"/>
    </row>
    <row r="148" spans="1:10" x14ac:dyDescent="0.25">
      <c r="A148" s="15" t="s">
        <v>50</v>
      </c>
      <c r="B148" s="12">
        <v>4547.08</v>
      </c>
      <c r="C148" s="4">
        <v>2424.5300000000002</v>
      </c>
      <c r="D148" s="4">
        <v>853.52</v>
      </c>
      <c r="E148" s="4">
        <v>619.49</v>
      </c>
      <c r="F148" s="4">
        <v>328.34</v>
      </c>
      <c r="G148" s="4">
        <v>142.71</v>
      </c>
      <c r="H148" s="13">
        <v>189.3</v>
      </c>
      <c r="I148" s="17">
        <f t="shared" si="52"/>
        <v>9104.9699999999993</v>
      </c>
      <c r="J148" s="44"/>
    </row>
    <row r="149" spans="1:10" x14ac:dyDescent="0.25">
      <c r="A149" s="15" t="s">
        <v>51</v>
      </c>
      <c r="B149" s="12">
        <v>14652.17</v>
      </c>
      <c r="C149" s="4">
        <v>1327.14</v>
      </c>
      <c r="D149" s="4">
        <v>767.71</v>
      </c>
      <c r="E149" s="4">
        <v>563.54999999999995</v>
      </c>
      <c r="F149" s="4">
        <v>314.10000000000002</v>
      </c>
      <c r="G149" s="4">
        <v>90.26</v>
      </c>
      <c r="H149" s="13">
        <v>212.57</v>
      </c>
      <c r="I149" s="17">
        <f t="shared" si="52"/>
        <v>17927.499999999996</v>
      </c>
      <c r="J149" s="44"/>
    </row>
    <row r="150" spans="1:10" x14ac:dyDescent="0.25">
      <c r="A150" s="18" t="s">
        <v>62</v>
      </c>
      <c r="B150" s="19">
        <f>SUM(B142:B149)</f>
        <v>42326.15</v>
      </c>
      <c r="C150" s="20">
        <f t="shared" ref="C150" si="53">SUM(C142:C149)</f>
        <v>7308.46</v>
      </c>
      <c r="D150" s="20">
        <f t="shared" ref="D150" si="54">SUM(D142:D149)</f>
        <v>4552.43</v>
      </c>
      <c r="E150" s="20">
        <f t="shared" ref="E150" si="55">SUM(E142:E149)</f>
        <v>3992.3500000000004</v>
      </c>
      <c r="F150" s="20">
        <f t="shared" ref="F150" si="56">SUM(F142:F149)</f>
        <v>2226.19</v>
      </c>
      <c r="G150" s="20">
        <f t="shared" ref="G150" si="57">SUM(G142:G149)</f>
        <v>687.64</v>
      </c>
      <c r="H150" s="21">
        <f t="shared" ref="H150" si="58">SUM(H142:H149)</f>
        <v>1059.02</v>
      </c>
      <c r="I150" s="22">
        <f t="shared" si="52"/>
        <v>62152.24</v>
      </c>
    </row>
    <row r="151" spans="1:10" x14ac:dyDescent="0.25">
      <c r="A151" s="34" t="s">
        <v>79</v>
      </c>
      <c r="B151" s="33"/>
      <c r="C151" s="33"/>
      <c r="D151" s="33"/>
      <c r="E151" s="33"/>
      <c r="F151" s="33"/>
      <c r="G151" s="33"/>
      <c r="H151" s="33"/>
      <c r="I151" s="33"/>
    </row>
    <row r="152" spans="1:10" x14ac:dyDescent="0.25">
      <c r="A152" s="34" t="s">
        <v>69</v>
      </c>
      <c r="B152" s="33"/>
      <c r="C152" s="33"/>
      <c r="D152" s="33"/>
      <c r="E152" s="33"/>
      <c r="F152" s="33"/>
      <c r="G152" s="33"/>
      <c r="H152" s="33"/>
      <c r="I152" s="33"/>
    </row>
    <row r="153" spans="1:10" x14ac:dyDescent="0.25">
      <c r="A153" s="35" t="s">
        <v>104</v>
      </c>
      <c r="B153" s="33"/>
      <c r="C153" s="33"/>
      <c r="D153" s="33"/>
      <c r="E153" s="33"/>
      <c r="F153" s="33"/>
      <c r="G153" s="33"/>
      <c r="H153" s="33"/>
      <c r="I153" s="33"/>
    </row>
    <row r="155" spans="1:10" x14ac:dyDescent="0.25">
      <c r="A155" s="3" t="s">
        <v>60</v>
      </c>
    </row>
    <row r="156" spans="1:10" ht="36" x14ac:dyDescent="0.25">
      <c r="B156" s="26" t="s">
        <v>52</v>
      </c>
      <c r="C156" s="27" t="s">
        <v>53</v>
      </c>
      <c r="D156" s="27" t="s">
        <v>54</v>
      </c>
      <c r="E156" s="27" t="s">
        <v>55</v>
      </c>
      <c r="F156" s="27" t="s">
        <v>56</v>
      </c>
      <c r="G156" s="27" t="s">
        <v>57</v>
      </c>
      <c r="H156" s="28" t="s">
        <v>58</v>
      </c>
      <c r="I156" s="8" t="s">
        <v>61</v>
      </c>
    </row>
    <row r="157" spans="1:10" x14ac:dyDescent="0.25">
      <c r="A157" s="14" t="s">
        <v>44</v>
      </c>
      <c r="B157" s="9">
        <v>638.69000000000005</v>
      </c>
      <c r="C157" s="10">
        <v>382.39</v>
      </c>
      <c r="D157" s="10">
        <v>212.1</v>
      </c>
      <c r="E157" s="10">
        <v>121.92</v>
      </c>
      <c r="F157" s="10">
        <v>92.65</v>
      </c>
      <c r="G157" s="10">
        <v>69.73</v>
      </c>
      <c r="H157" s="11">
        <v>78.78</v>
      </c>
      <c r="I157" s="16">
        <f>SUM(B157:H157)</f>
        <v>1596.2600000000002</v>
      </c>
      <c r="J157" s="44"/>
    </row>
    <row r="158" spans="1:10" x14ac:dyDescent="0.25">
      <c r="A158" s="15" t="s">
        <v>45</v>
      </c>
      <c r="B158" s="12">
        <v>3176.82</v>
      </c>
      <c r="C158" s="4">
        <v>1521.5</v>
      </c>
      <c r="D158" s="4">
        <v>1128.3699999999999</v>
      </c>
      <c r="E158" s="4">
        <v>647.88</v>
      </c>
      <c r="F158" s="4">
        <v>522.66999999999996</v>
      </c>
      <c r="G158" s="4">
        <v>165.15</v>
      </c>
      <c r="H158" s="13">
        <v>317.27</v>
      </c>
      <c r="I158" s="17">
        <f t="shared" ref="I158:I165" si="59">SUM(B158:H158)</f>
        <v>7479.66</v>
      </c>
      <c r="J158" s="44"/>
    </row>
    <row r="159" spans="1:10" x14ac:dyDescent="0.25">
      <c r="A159" s="15" t="s">
        <v>46</v>
      </c>
      <c r="B159" s="12">
        <v>4001.03</v>
      </c>
      <c r="C159" s="4">
        <v>986.16</v>
      </c>
      <c r="D159" s="4">
        <v>755.16</v>
      </c>
      <c r="E159" s="4">
        <v>628.37</v>
      </c>
      <c r="F159" s="4">
        <v>486.42</v>
      </c>
      <c r="G159" s="4">
        <v>232.5</v>
      </c>
      <c r="H159" s="13">
        <v>361.21</v>
      </c>
      <c r="I159" s="17">
        <f t="shared" si="59"/>
        <v>7450.85</v>
      </c>
      <c r="J159" s="44"/>
    </row>
    <row r="160" spans="1:10" x14ac:dyDescent="0.25">
      <c r="A160" s="15" t="s">
        <v>47</v>
      </c>
      <c r="B160" s="12">
        <v>7395.64</v>
      </c>
      <c r="C160" s="4">
        <v>2077.9699999999998</v>
      </c>
      <c r="D160" s="4">
        <v>1724.02</v>
      </c>
      <c r="E160" s="4">
        <v>1411.51</v>
      </c>
      <c r="F160" s="4">
        <v>801.63</v>
      </c>
      <c r="G160" s="4">
        <v>410.14</v>
      </c>
      <c r="H160" s="13">
        <v>312.87</v>
      </c>
      <c r="I160" s="17">
        <f t="shared" si="59"/>
        <v>14133.78</v>
      </c>
      <c r="J160" s="44"/>
    </row>
    <row r="161" spans="1:10" x14ac:dyDescent="0.25">
      <c r="A161" s="15" t="s">
        <v>48</v>
      </c>
      <c r="B161" s="12">
        <v>11756.74</v>
      </c>
      <c r="C161" s="4">
        <v>3193.42</v>
      </c>
      <c r="D161" s="4">
        <v>2631.45</v>
      </c>
      <c r="E161" s="4">
        <v>2715.97</v>
      </c>
      <c r="F161" s="4">
        <v>1303.44</v>
      </c>
      <c r="G161" s="4">
        <v>477.88</v>
      </c>
      <c r="H161" s="13">
        <v>427.21</v>
      </c>
      <c r="I161" s="17">
        <f t="shared" si="59"/>
        <v>22506.11</v>
      </c>
      <c r="J161" s="44"/>
    </row>
    <row r="162" spans="1:10" x14ac:dyDescent="0.25">
      <c r="A162" s="15" t="s">
        <v>49</v>
      </c>
      <c r="B162" s="12">
        <v>12104.12</v>
      </c>
      <c r="C162" s="4">
        <v>4369.34</v>
      </c>
      <c r="D162" s="4">
        <v>3291.5</v>
      </c>
      <c r="E162" s="4">
        <v>2557.09</v>
      </c>
      <c r="F162" s="4">
        <v>1456.1</v>
      </c>
      <c r="G162" s="4">
        <v>556.84</v>
      </c>
      <c r="H162" s="13">
        <v>370.49</v>
      </c>
      <c r="I162" s="17">
        <f t="shared" si="59"/>
        <v>24705.48</v>
      </c>
      <c r="J162" s="44"/>
    </row>
    <row r="163" spans="1:10" x14ac:dyDescent="0.25">
      <c r="A163" s="15" t="s">
        <v>50</v>
      </c>
      <c r="B163" s="12">
        <v>19275.98</v>
      </c>
      <c r="C163" s="4">
        <v>32444.69</v>
      </c>
      <c r="D163" s="4">
        <v>9691.09</v>
      </c>
      <c r="E163" s="4">
        <v>4100.09</v>
      </c>
      <c r="F163" s="4">
        <v>2287.7600000000002</v>
      </c>
      <c r="G163" s="4">
        <v>968.66</v>
      </c>
      <c r="H163" s="13">
        <v>1036.51</v>
      </c>
      <c r="I163" s="17">
        <f t="shared" si="59"/>
        <v>69804.779999999984</v>
      </c>
      <c r="J163" s="44"/>
    </row>
    <row r="164" spans="1:10" x14ac:dyDescent="0.25">
      <c r="A164" s="15" t="s">
        <v>51</v>
      </c>
      <c r="B164" s="12">
        <v>24815.8</v>
      </c>
      <c r="C164" s="4">
        <v>4462.45</v>
      </c>
      <c r="D164" s="4">
        <v>2037.74</v>
      </c>
      <c r="E164" s="4">
        <v>1276.3800000000001</v>
      </c>
      <c r="F164" s="4">
        <v>629.15</v>
      </c>
      <c r="G164" s="4">
        <v>241.59</v>
      </c>
      <c r="H164" s="13">
        <v>288.8</v>
      </c>
      <c r="I164" s="17">
        <f t="shared" si="59"/>
        <v>33751.910000000003</v>
      </c>
      <c r="J164" s="44"/>
    </row>
    <row r="165" spans="1:10" x14ac:dyDescent="0.25">
      <c r="A165" s="18" t="s">
        <v>62</v>
      </c>
      <c r="B165" s="19">
        <f>SUM(B157:B164)</f>
        <v>83164.820000000007</v>
      </c>
      <c r="C165" s="20">
        <f t="shared" ref="C165" si="60">SUM(C157:C164)</f>
        <v>49437.919999999998</v>
      </c>
      <c r="D165" s="20">
        <f t="shared" ref="D165" si="61">SUM(D157:D164)</f>
        <v>21471.43</v>
      </c>
      <c r="E165" s="20">
        <f t="shared" ref="E165" si="62">SUM(E157:E164)</f>
        <v>13459.21</v>
      </c>
      <c r="F165" s="20">
        <f t="shared" ref="F165" si="63">SUM(F157:F164)</f>
        <v>7579.82</v>
      </c>
      <c r="G165" s="20">
        <f t="shared" ref="G165" si="64">SUM(G157:G164)</f>
        <v>3122.4900000000002</v>
      </c>
      <c r="H165" s="21">
        <f t="shared" ref="H165" si="65">SUM(H157:H164)</f>
        <v>3193.1400000000003</v>
      </c>
      <c r="I165" s="22">
        <f t="shared" si="59"/>
        <v>181428.83</v>
      </c>
    </row>
    <row r="166" spans="1:10" x14ac:dyDescent="0.25">
      <c r="A166" s="34" t="s">
        <v>80</v>
      </c>
      <c r="B166" s="33"/>
      <c r="C166" s="33"/>
      <c r="D166" s="33"/>
      <c r="E166" s="33"/>
      <c r="F166" s="33"/>
      <c r="G166" s="33"/>
      <c r="H166" s="33"/>
      <c r="I166" s="33"/>
    </row>
    <row r="167" spans="1:10" x14ac:dyDescent="0.25">
      <c r="A167" s="34" t="s">
        <v>69</v>
      </c>
      <c r="B167" s="33"/>
      <c r="C167" s="33"/>
      <c r="D167" s="33"/>
      <c r="E167" s="33"/>
      <c r="F167" s="33"/>
      <c r="G167" s="33"/>
      <c r="H167" s="33"/>
      <c r="I167" s="33"/>
    </row>
    <row r="168" spans="1:10" x14ac:dyDescent="0.25">
      <c r="A168" s="35" t="s">
        <v>104</v>
      </c>
      <c r="B168" s="33"/>
      <c r="C168" s="33"/>
      <c r="D168" s="33"/>
      <c r="E168" s="33"/>
      <c r="F168" s="33"/>
      <c r="G168" s="33"/>
      <c r="H168" s="33"/>
      <c r="I168" s="33"/>
    </row>
    <row r="170" spans="1:10" x14ac:dyDescent="0.25">
      <c r="A170" s="3" t="s">
        <v>63</v>
      </c>
    </row>
    <row r="171" spans="1:10" ht="36" x14ac:dyDescent="0.25">
      <c r="B171" s="26" t="s">
        <v>52</v>
      </c>
      <c r="C171" s="27" t="s">
        <v>53</v>
      </c>
      <c r="D171" s="27" t="s">
        <v>54</v>
      </c>
      <c r="E171" s="27" t="s">
        <v>55</v>
      </c>
      <c r="F171" s="27" t="s">
        <v>56</v>
      </c>
      <c r="G171" s="27" t="s">
        <v>57</v>
      </c>
      <c r="H171" s="28" t="s">
        <v>58</v>
      </c>
      <c r="I171" s="8" t="s">
        <v>61</v>
      </c>
    </row>
    <row r="172" spans="1:10" x14ac:dyDescent="0.25">
      <c r="A172" s="14" t="s">
        <v>44</v>
      </c>
      <c r="B172" s="9">
        <f>B142+B157</f>
        <v>707.49</v>
      </c>
      <c r="C172" s="10">
        <f t="shared" ref="C172:I172" si="66">C142+C157</f>
        <v>398.57</v>
      </c>
      <c r="D172" s="10">
        <f t="shared" si="66"/>
        <v>236.28</v>
      </c>
      <c r="E172" s="10">
        <f t="shared" si="66"/>
        <v>157.42000000000002</v>
      </c>
      <c r="F172" s="10" t="e">
        <f t="shared" si="66"/>
        <v>#VALUE!</v>
      </c>
      <c r="G172" s="10">
        <f t="shared" si="66"/>
        <v>73.78</v>
      </c>
      <c r="H172" s="11">
        <f t="shared" si="66"/>
        <v>83.18</v>
      </c>
      <c r="I172" s="16">
        <f t="shared" si="66"/>
        <v>1749.3700000000003</v>
      </c>
    </row>
    <row r="173" spans="1:10" x14ac:dyDescent="0.25">
      <c r="A173" s="15" t="s">
        <v>45</v>
      </c>
      <c r="B173" s="12">
        <f>B143+B158</f>
        <v>4517.3900000000003</v>
      </c>
      <c r="C173" s="4">
        <f t="shared" ref="C173:I175" si="67">C143+C158</f>
        <v>1780.1399999999999</v>
      </c>
      <c r="D173" s="4">
        <f t="shared" si="67"/>
        <v>1340.58</v>
      </c>
      <c r="E173" s="4">
        <f t="shared" si="67"/>
        <v>873.04</v>
      </c>
      <c r="F173" s="4">
        <f t="shared" si="67"/>
        <v>677.03</v>
      </c>
      <c r="G173" s="4">
        <f t="shared" si="67"/>
        <v>230.79000000000002</v>
      </c>
      <c r="H173" s="13">
        <f t="shared" si="67"/>
        <v>475.33</v>
      </c>
      <c r="I173" s="17">
        <f t="shared" si="67"/>
        <v>9894.2999999999993</v>
      </c>
    </row>
    <row r="174" spans="1:10" x14ac:dyDescent="0.25">
      <c r="A174" s="15" t="s">
        <v>46</v>
      </c>
      <c r="B174" s="12">
        <f>B144+B159</f>
        <v>7568.1</v>
      </c>
      <c r="C174" s="4">
        <f t="shared" si="67"/>
        <v>1414.99</v>
      </c>
      <c r="D174" s="4">
        <f t="shared" si="67"/>
        <v>1043.47</v>
      </c>
      <c r="E174" s="4">
        <f t="shared" si="67"/>
        <v>901.34</v>
      </c>
      <c r="F174" s="4">
        <f t="shared" si="67"/>
        <v>603.44000000000005</v>
      </c>
      <c r="G174" s="4">
        <f t="shared" si="67"/>
        <v>288.07</v>
      </c>
      <c r="H174" s="13">
        <f t="shared" si="67"/>
        <v>429.13</v>
      </c>
      <c r="I174" s="17">
        <f t="shared" si="67"/>
        <v>12248.54</v>
      </c>
    </row>
    <row r="175" spans="1:10" x14ac:dyDescent="0.25">
      <c r="A175" s="15" t="s">
        <v>47</v>
      </c>
      <c r="B175" s="12">
        <f>B145+B160</f>
        <v>10772.98</v>
      </c>
      <c r="C175" s="4">
        <f t="shared" si="67"/>
        <v>2595.91</v>
      </c>
      <c r="D175" s="4">
        <f t="shared" si="67"/>
        <v>2101.25</v>
      </c>
      <c r="E175" s="4">
        <f t="shared" si="67"/>
        <v>1749.48</v>
      </c>
      <c r="F175" s="4">
        <f t="shared" si="67"/>
        <v>1047.92</v>
      </c>
      <c r="G175" s="4">
        <f t="shared" si="67"/>
        <v>455.91999999999996</v>
      </c>
      <c r="H175" s="13">
        <f t="shared" si="67"/>
        <v>388.95</v>
      </c>
      <c r="I175" s="17">
        <f t="shared" si="67"/>
        <v>19112.41</v>
      </c>
    </row>
    <row r="176" spans="1:10" x14ac:dyDescent="0.25">
      <c r="A176" s="15" t="s">
        <v>48</v>
      </c>
      <c r="B176" s="12">
        <f t="shared" ref="B176:I176" si="68">B146+B161</f>
        <v>19971.47</v>
      </c>
      <c r="C176" s="4">
        <f t="shared" si="68"/>
        <v>4303.6100000000006</v>
      </c>
      <c r="D176" s="4">
        <f t="shared" si="68"/>
        <v>3620.6099999999997</v>
      </c>
      <c r="E176" s="4">
        <f t="shared" si="68"/>
        <v>3578.24</v>
      </c>
      <c r="F176" s="4">
        <f t="shared" si="68"/>
        <v>1762.97</v>
      </c>
      <c r="G176" s="4">
        <f t="shared" si="68"/>
        <v>608.5</v>
      </c>
      <c r="H176" s="13">
        <f t="shared" si="68"/>
        <v>582.92999999999995</v>
      </c>
      <c r="I176" s="17">
        <f t="shared" si="68"/>
        <v>34428.33</v>
      </c>
    </row>
    <row r="177" spans="1:9" x14ac:dyDescent="0.25">
      <c r="A177" s="15" t="s">
        <v>49</v>
      </c>
      <c r="B177" s="12">
        <f t="shared" ref="B177:I177" si="69">B147+B162</f>
        <v>18662.510000000002</v>
      </c>
      <c r="C177" s="4">
        <f t="shared" si="69"/>
        <v>5594.35</v>
      </c>
      <c r="D177" s="4">
        <f t="shared" si="69"/>
        <v>4331.6099999999997</v>
      </c>
      <c r="E177" s="4">
        <f t="shared" si="69"/>
        <v>3632.53</v>
      </c>
      <c r="F177" s="4">
        <f t="shared" si="69"/>
        <v>2062.6499999999996</v>
      </c>
      <c r="G177" s="4">
        <f t="shared" si="69"/>
        <v>709.85</v>
      </c>
      <c r="H177" s="13">
        <f t="shared" si="69"/>
        <v>565.46</v>
      </c>
      <c r="I177" s="17">
        <f t="shared" si="69"/>
        <v>35558.959999999999</v>
      </c>
    </row>
    <row r="178" spans="1:9" x14ac:dyDescent="0.25">
      <c r="A178" s="15" t="s">
        <v>50</v>
      </c>
      <c r="B178" s="12">
        <f t="shared" ref="B178:I180" si="70">B148+B163</f>
        <v>23823.059999999998</v>
      </c>
      <c r="C178" s="4">
        <f t="shared" si="70"/>
        <v>34869.22</v>
      </c>
      <c r="D178" s="4">
        <f t="shared" si="70"/>
        <v>10544.61</v>
      </c>
      <c r="E178" s="4">
        <f t="shared" si="70"/>
        <v>4719.58</v>
      </c>
      <c r="F178" s="4">
        <f t="shared" si="70"/>
        <v>2616.1000000000004</v>
      </c>
      <c r="G178" s="4">
        <f t="shared" si="70"/>
        <v>1111.3699999999999</v>
      </c>
      <c r="H178" s="13">
        <f t="shared" si="70"/>
        <v>1225.81</v>
      </c>
      <c r="I178" s="17">
        <f t="shared" si="70"/>
        <v>78909.749999999985</v>
      </c>
    </row>
    <row r="179" spans="1:9" x14ac:dyDescent="0.25">
      <c r="A179" s="15" t="s">
        <v>51</v>
      </c>
      <c r="B179" s="12">
        <f t="shared" si="70"/>
        <v>39467.97</v>
      </c>
      <c r="C179" s="4">
        <f t="shared" si="70"/>
        <v>5789.59</v>
      </c>
      <c r="D179" s="4">
        <f t="shared" si="70"/>
        <v>2805.45</v>
      </c>
      <c r="E179" s="4">
        <f t="shared" si="70"/>
        <v>1839.93</v>
      </c>
      <c r="F179" s="4">
        <f t="shared" si="70"/>
        <v>943.25</v>
      </c>
      <c r="G179" s="4">
        <f t="shared" si="70"/>
        <v>331.85</v>
      </c>
      <c r="H179" s="13">
        <f t="shared" si="70"/>
        <v>501.37</v>
      </c>
      <c r="I179" s="17">
        <f t="shared" si="70"/>
        <v>51679.41</v>
      </c>
    </row>
    <row r="180" spans="1:9" x14ac:dyDescent="0.25">
      <c r="A180" s="18" t="s">
        <v>62</v>
      </c>
      <c r="B180" s="19">
        <f t="shared" si="70"/>
        <v>125490.97</v>
      </c>
      <c r="C180" s="20">
        <f t="shared" si="70"/>
        <v>56746.38</v>
      </c>
      <c r="D180" s="20">
        <f t="shared" si="70"/>
        <v>26023.86</v>
      </c>
      <c r="E180" s="20">
        <f t="shared" si="70"/>
        <v>17451.559999999998</v>
      </c>
      <c r="F180" s="20">
        <f t="shared" si="70"/>
        <v>9806.01</v>
      </c>
      <c r="G180" s="20">
        <f t="shared" si="70"/>
        <v>3810.13</v>
      </c>
      <c r="H180" s="21">
        <f t="shared" si="70"/>
        <v>4252.16</v>
      </c>
      <c r="I180" s="22">
        <f t="shared" si="70"/>
        <v>243581.06999999998</v>
      </c>
    </row>
    <row r="181" spans="1:9" x14ac:dyDescent="0.25">
      <c r="A181" s="34" t="s">
        <v>69</v>
      </c>
    </row>
    <row r="182" spans="1:9" x14ac:dyDescent="0.25">
      <c r="A182" s="35" t="s">
        <v>104</v>
      </c>
    </row>
  </sheetData>
  <pageMargins left="0.25" right="0.25" top="0.75" bottom="0.75" header="0.3" footer="0.3"/>
  <pageSetup paperSize="9" scale="6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4"/>
  <sheetViews>
    <sheetView workbookViewId="0"/>
  </sheetViews>
  <sheetFormatPr baseColWidth="10" defaultRowHeight="15" x14ac:dyDescent="0.25"/>
  <cols>
    <col min="1" max="1" width="31.140625" style="2" customWidth="1"/>
    <col min="2" max="2" width="15" style="2" bestFit="1" customWidth="1"/>
    <col min="3" max="3" width="11.85546875" style="2" bestFit="1" customWidth="1"/>
    <col min="4" max="8" width="12.85546875" style="2" bestFit="1" customWidth="1"/>
    <col min="9" max="9" width="17.28515625" style="2" customWidth="1"/>
    <col min="10" max="16384" width="11.42578125" style="2"/>
  </cols>
  <sheetData>
    <row r="1" spans="1:16" x14ac:dyDescent="0.25">
      <c r="A1" s="1" t="s">
        <v>93</v>
      </c>
    </row>
    <row r="2" spans="1:16" x14ac:dyDescent="0.25">
      <c r="A2" s="3" t="s">
        <v>59</v>
      </c>
    </row>
    <row r="3" spans="1:16" x14ac:dyDescent="0.25">
      <c r="B3" s="5" t="s">
        <v>12</v>
      </c>
      <c r="C3" s="6" t="s">
        <v>6</v>
      </c>
      <c r="D3" s="6" t="s">
        <v>7</v>
      </c>
      <c r="E3" s="6" t="s">
        <v>8</v>
      </c>
      <c r="F3" s="6" t="s">
        <v>9</v>
      </c>
      <c r="G3" s="6" t="s">
        <v>10</v>
      </c>
      <c r="H3" s="7" t="s">
        <v>11</v>
      </c>
      <c r="I3" s="8" t="s">
        <v>61</v>
      </c>
    </row>
    <row r="4" spans="1:16" x14ac:dyDescent="0.25">
      <c r="A4" s="14" t="s">
        <v>13</v>
      </c>
      <c r="B4" s="4">
        <v>670.67</v>
      </c>
      <c r="C4" s="4">
        <v>3316.97</v>
      </c>
      <c r="D4" s="4">
        <v>133651.74</v>
      </c>
      <c r="E4" s="4">
        <v>373833.9</v>
      </c>
      <c r="F4" s="4">
        <v>259902.07</v>
      </c>
      <c r="G4" s="4">
        <v>261301.08</v>
      </c>
      <c r="H4" s="4">
        <v>103262.5</v>
      </c>
      <c r="I4" s="16">
        <f>SUM(B4:H4)</f>
        <v>1135938.9300000002</v>
      </c>
      <c r="J4" s="44"/>
      <c r="K4" s="44"/>
      <c r="L4" s="44"/>
      <c r="M4" s="44"/>
      <c r="N4" s="44"/>
      <c r="O4" s="44"/>
      <c r="P4" s="44"/>
    </row>
    <row r="5" spans="1:16" x14ac:dyDescent="0.25">
      <c r="A5" s="15" t="s">
        <v>14</v>
      </c>
      <c r="B5" s="4">
        <v>7456.59</v>
      </c>
      <c r="C5" s="4">
        <v>41634.480000000003</v>
      </c>
      <c r="D5" s="4">
        <v>294030.53999999998</v>
      </c>
      <c r="E5" s="4">
        <v>251756.69</v>
      </c>
      <c r="F5" s="4">
        <v>98462.32</v>
      </c>
      <c r="G5" s="4">
        <v>66145.69</v>
      </c>
      <c r="H5" s="4">
        <v>25966.97</v>
      </c>
      <c r="I5" s="17">
        <f t="shared" ref="I5:I8" si="0">SUM(B5:H5)</f>
        <v>785453.28</v>
      </c>
      <c r="J5" s="44"/>
      <c r="K5" s="44"/>
      <c r="L5" s="44"/>
      <c r="M5" s="44"/>
      <c r="N5" s="44"/>
      <c r="O5" s="44"/>
      <c r="P5" s="44"/>
    </row>
    <row r="6" spans="1:16" x14ac:dyDescent="0.25">
      <c r="A6" s="15" t="s">
        <v>15</v>
      </c>
      <c r="B6" s="4">
        <v>2165.5700000000002</v>
      </c>
      <c r="C6" s="4">
        <v>13258.41</v>
      </c>
      <c r="D6" s="4">
        <v>240126.39</v>
      </c>
      <c r="E6" s="4">
        <v>358270.01</v>
      </c>
      <c r="F6" s="4">
        <v>169243.88</v>
      </c>
      <c r="G6" s="4">
        <v>137198.72</v>
      </c>
      <c r="H6" s="4">
        <v>41188.6</v>
      </c>
      <c r="I6" s="17">
        <f t="shared" si="0"/>
        <v>961451.58</v>
      </c>
      <c r="J6" s="44"/>
      <c r="K6" s="44"/>
      <c r="L6" s="44"/>
      <c r="M6" s="44"/>
      <c r="N6" s="44"/>
      <c r="O6" s="44"/>
      <c r="P6" s="44"/>
    </row>
    <row r="7" spans="1:16" x14ac:dyDescent="0.25">
      <c r="A7" s="15" t="s">
        <v>16</v>
      </c>
      <c r="B7" s="4">
        <v>7930.86</v>
      </c>
      <c r="C7" s="4">
        <v>37382.33</v>
      </c>
      <c r="D7" s="4">
        <v>73805.59</v>
      </c>
      <c r="E7" s="4">
        <v>34589.4</v>
      </c>
      <c r="F7" s="4">
        <v>13600.91</v>
      </c>
      <c r="G7" s="4">
        <v>9760.94</v>
      </c>
      <c r="H7" s="4">
        <v>2303.1</v>
      </c>
      <c r="I7" s="17">
        <f t="shared" si="0"/>
        <v>179373.13</v>
      </c>
      <c r="J7" s="44"/>
      <c r="K7" s="44"/>
      <c r="L7" s="44"/>
      <c r="M7" s="44"/>
      <c r="N7" s="44"/>
      <c r="O7" s="44"/>
      <c r="P7" s="44"/>
    </row>
    <row r="8" spans="1:16" x14ac:dyDescent="0.25">
      <c r="A8" s="15" t="s">
        <v>17</v>
      </c>
      <c r="B8" s="4">
        <v>1111.1600000000001</v>
      </c>
      <c r="C8" s="4">
        <v>2462.17</v>
      </c>
      <c r="D8" s="4">
        <v>16752.05</v>
      </c>
      <c r="E8" s="4">
        <v>21064.26</v>
      </c>
      <c r="F8" s="4">
        <v>12699.22</v>
      </c>
      <c r="G8" s="4">
        <v>9257.2099999999991</v>
      </c>
      <c r="H8" s="4">
        <v>5846.98</v>
      </c>
      <c r="I8" s="17">
        <f t="shared" si="0"/>
        <v>69193.05</v>
      </c>
      <c r="J8" s="44"/>
      <c r="K8" s="44"/>
      <c r="L8" s="44"/>
      <c r="M8" s="44"/>
      <c r="N8" s="44"/>
      <c r="O8" s="44"/>
      <c r="P8" s="44"/>
    </row>
    <row r="9" spans="1:16" x14ac:dyDescent="0.25">
      <c r="A9" s="18" t="s">
        <v>62</v>
      </c>
      <c r="B9" s="20">
        <f>SUM(B4:B8)</f>
        <v>19334.849999999999</v>
      </c>
      <c r="C9" s="20">
        <f t="shared" ref="C9:I9" si="1">SUM(C4:C8)</f>
        <v>98054.36</v>
      </c>
      <c r="D9" s="20">
        <f t="shared" si="1"/>
        <v>758366.30999999994</v>
      </c>
      <c r="E9" s="20">
        <f t="shared" si="1"/>
        <v>1039514.2600000001</v>
      </c>
      <c r="F9" s="20">
        <f t="shared" si="1"/>
        <v>553908.4</v>
      </c>
      <c r="G9" s="20">
        <f t="shared" si="1"/>
        <v>483663.64</v>
      </c>
      <c r="H9" s="20">
        <f t="shared" si="1"/>
        <v>178568.15000000002</v>
      </c>
      <c r="I9" s="22">
        <f t="shared" si="1"/>
        <v>3131409.9699999997</v>
      </c>
      <c r="K9" s="44"/>
      <c r="L9" s="44"/>
      <c r="M9" s="44"/>
      <c r="N9" s="44"/>
      <c r="O9" s="44"/>
      <c r="P9" s="44"/>
    </row>
    <row r="10" spans="1:16" x14ac:dyDescent="0.25">
      <c r="A10" s="34" t="s">
        <v>79</v>
      </c>
      <c r="B10" s="33"/>
      <c r="C10" s="33"/>
      <c r="D10" s="33"/>
      <c r="E10" s="33"/>
      <c r="F10" s="33"/>
      <c r="G10" s="33"/>
      <c r="H10" s="33"/>
      <c r="I10" s="33"/>
      <c r="K10" s="44"/>
      <c r="L10" s="44"/>
      <c r="M10" s="44"/>
      <c r="N10" s="44"/>
      <c r="O10" s="44"/>
      <c r="P10" s="44"/>
    </row>
    <row r="11" spans="1:16" x14ac:dyDescent="0.25">
      <c r="A11" s="34" t="s">
        <v>69</v>
      </c>
      <c r="B11" s="33"/>
      <c r="C11" s="33"/>
      <c r="D11" s="33"/>
      <c r="E11" s="33"/>
      <c r="F11" s="33"/>
      <c r="G11" s="33"/>
      <c r="H11" s="33"/>
      <c r="I11" s="33"/>
      <c r="K11" s="44"/>
    </row>
    <row r="12" spans="1:16" x14ac:dyDescent="0.25">
      <c r="A12" s="35" t="s">
        <v>102</v>
      </c>
      <c r="B12" s="33"/>
      <c r="C12" s="33"/>
      <c r="D12" s="33"/>
      <c r="E12" s="33"/>
      <c r="F12" s="33"/>
      <c r="G12" s="33"/>
      <c r="H12" s="33"/>
      <c r="I12" s="33"/>
      <c r="L12" s="44"/>
      <c r="M12" s="44"/>
      <c r="N12" s="44"/>
      <c r="O12" s="44"/>
      <c r="P12" s="44"/>
    </row>
    <row r="14" spans="1:16" x14ac:dyDescent="0.25">
      <c r="A14" s="3" t="s">
        <v>60</v>
      </c>
    </row>
    <row r="15" spans="1:16" x14ac:dyDescent="0.25">
      <c r="B15" s="5" t="s">
        <v>12</v>
      </c>
      <c r="C15" s="6" t="s">
        <v>6</v>
      </c>
      <c r="D15" s="6" t="s">
        <v>7</v>
      </c>
      <c r="E15" s="6" t="s">
        <v>8</v>
      </c>
      <c r="F15" s="6" t="s">
        <v>9</v>
      </c>
      <c r="G15" s="6" t="s">
        <v>10</v>
      </c>
      <c r="H15" s="7" t="s">
        <v>11</v>
      </c>
      <c r="I15" s="8" t="s">
        <v>61</v>
      </c>
    </row>
    <row r="16" spans="1:16" x14ac:dyDescent="0.25">
      <c r="A16" s="14" t="s">
        <v>13</v>
      </c>
      <c r="B16" s="4">
        <v>14032.93</v>
      </c>
      <c r="C16" s="4">
        <v>73792.31</v>
      </c>
      <c r="D16" s="4">
        <v>2191423.96</v>
      </c>
      <c r="E16" s="4">
        <v>4381122.32</v>
      </c>
      <c r="F16" s="4">
        <v>3141729.08</v>
      </c>
      <c r="G16" s="4">
        <v>3624420.49</v>
      </c>
      <c r="H16" s="4">
        <v>1876543.57</v>
      </c>
      <c r="I16" s="16">
        <f>SUM(B16:H16)</f>
        <v>15303064.660000002</v>
      </c>
      <c r="J16" s="44"/>
    </row>
    <row r="17" spans="1:16" x14ac:dyDescent="0.25">
      <c r="A17" s="15" t="s">
        <v>14</v>
      </c>
      <c r="B17" s="4">
        <v>127671.15</v>
      </c>
      <c r="C17" s="4">
        <v>612432.56999999995</v>
      </c>
      <c r="D17" s="4">
        <v>2010832.43</v>
      </c>
      <c r="E17" s="4">
        <v>1403695.19</v>
      </c>
      <c r="F17" s="4">
        <v>668255.25</v>
      </c>
      <c r="G17" s="4">
        <v>520809.16</v>
      </c>
      <c r="H17" s="4">
        <v>301516.37</v>
      </c>
      <c r="I17" s="17">
        <f t="shared" ref="I17:I20" si="2">SUM(B17:H17)</f>
        <v>5645212.1200000001</v>
      </c>
      <c r="J17" s="44"/>
    </row>
    <row r="18" spans="1:16" x14ac:dyDescent="0.25">
      <c r="A18" s="15" t="s">
        <v>15</v>
      </c>
      <c r="B18" s="4">
        <v>23073.88</v>
      </c>
      <c r="C18" s="4">
        <v>115949.32</v>
      </c>
      <c r="D18" s="4">
        <v>814175.91</v>
      </c>
      <c r="E18" s="4">
        <v>1015560.41</v>
      </c>
      <c r="F18" s="4">
        <v>576815.05000000005</v>
      </c>
      <c r="G18" s="4">
        <v>452867.72</v>
      </c>
      <c r="H18" s="4">
        <v>232527.68</v>
      </c>
      <c r="I18" s="17">
        <f t="shared" si="2"/>
        <v>3230969.97</v>
      </c>
      <c r="J18" s="44"/>
    </row>
    <row r="19" spans="1:16" x14ac:dyDescent="0.25">
      <c r="A19" s="15" t="s">
        <v>16</v>
      </c>
      <c r="B19" s="4">
        <v>89154.36</v>
      </c>
      <c r="C19" s="4">
        <v>197160.45</v>
      </c>
      <c r="D19" s="4">
        <v>173532.15</v>
      </c>
      <c r="E19" s="4">
        <v>83824.23</v>
      </c>
      <c r="F19" s="4">
        <v>40317.129999999997</v>
      </c>
      <c r="G19" s="4">
        <v>26837.3</v>
      </c>
      <c r="H19" s="4">
        <v>15134.82</v>
      </c>
      <c r="I19" s="17">
        <f t="shared" si="2"/>
        <v>625960.43999999994</v>
      </c>
      <c r="J19" s="44"/>
      <c r="K19" s="44"/>
      <c r="L19" s="44"/>
      <c r="M19" s="44"/>
      <c r="N19" s="44"/>
      <c r="O19" s="44"/>
      <c r="P19" s="44"/>
    </row>
    <row r="20" spans="1:16" x14ac:dyDescent="0.25">
      <c r="A20" s="15" t="s">
        <v>17</v>
      </c>
      <c r="B20" s="4">
        <v>9391.7999999999993</v>
      </c>
      <c r="C20" s="4">
        <v>39212.959999999999</v>
      </c>
      <c r="D20" s="4">
        <v>165773.85</v>
      </c>
      <c r="E20" s="4">
        <v>162966.51999999999</v>
      </c>
      <c r="F20" s="4">
        <v>75269.16</v>
      </c>
      <c r="G20" s="4">
        <v>54155.51</v>
      </c>
      <c r="H20" s="4">
        <v>53407.01</v>
      </c>
      <c r="I20" s="17">
        <f t="shared" si="2"/>
        <v>560176.81000000006</v>
      </c>
      <c r="J20" s="44"/>
      <c r="K20" s="44"/>
      <c r="L20" s="44"/>
      <c r="M20" s="44"/>
      <c r="N20" s="44"/>
      <c r="O20" s="44"/>
      <c r="P20" s="44"/>
    </row>
    <row r="21" spans="1:16" x14ac:dyDescent="0.25">
      <c r="A21" s="18" t="s">
        <v>62</v>
      </c>
      <c r="B21" s="20">
        <f>SUM(B16:B20)</f>
        <v>263324.12</v>
      </c>
      <c r="C21" s="20">
        <f t="shared" ref="C21" si="3">SUM(C16:C20)</f>
        <v>1038547.6099999999</v>
      </c>
      <c r="D21" s="20">
        <f t="shared" ref="D21" si="4">SUM(D16:D20)</f>
        <v>5355738.3</v>
      </c>
      <c r="E21" s="20">
        <f t="shared" ref="E21" si="5">SUM(E16:E20)</f>
        <v>7047168.6699999999</v>
      </c>
      <c r="F21" s="20">
        <f t="shared" ref="F21" si="6">SUM(F16:F20)</f>
        <v>4502385.67</v>
      </c>
      <c r="G21" s="20">
        <f t="shared" ref="G21" si="7">SUM(G16:G20)</f>
        <v>4679090.18</v>
      </c>
      <c r="H21" s="20">
        <f t="shared" ref="H21" si="8">SUM(H16:H20)</f>
        <v>2479129.4499999997</v>
      </c>
      <c r="I21" s="22">
        <f t="shared" ref="I21" si="9">SUM(I16:I20)</f>
        <v>25365384</v>
      </c>
      <c r="K21" s="44"/>
      <c r="L21" s="44"/>
      <c r="M21" s="44"/>
      <c r="N21" s="44"/>
      <c r="O21" s="44"/>
      <c r="P21" s="44"/>
    </row>
    <row r="22" spans="1:16" x14ac:dyDescent="0.25">
      <c r="A22" s="34" t="s">
        <v>80</v>
      </c>
      <c r="B22" s="33"/>
      <c r="C22" s="33"/>
      <c r="D22" s="33"/>
      <c r="E22" s="33"/>
      <c r="F22" s="33"/>
      <c r="G22" s="33"/>
      <c r="H22" s="33"/>
      <c r="I22" s="33"/>
      <c r="K22" s="44"/>
      <c r="L22" s="44"/>
      <c r="M22" s="44"/>
      <c r="N22" s="44"/>
      <c r="O22" s="44"/>
      <c r="P22" s="44"/>
    </row>
    <row r="23" spans="1:16" x14ac:dyDescent="0.25">
      <c r="A23" s="34" t="s">
        <v>69</v>
      </c>
      <c r="B23" s="33"/>
      <c r="C23" s="33"/>
      <c r="D23" s="33"/>
      <c r="E23" s="33"/>
      <c r="F23" s="33"/>
      <c r="G23" s="33"/>
      <c r="H23" s="33"/>
      <c r="I23" s="33"/>
      <c r="K23" s="44"/>
      <c r="L23" s="44"/>
      <c r="M23" s="44"/>
      <c r="N23" s="44"/>
      <c r="O23" s="44"/>
      <c r="P23" s="44"/>
    </row>
    <row r="24" spans="1:16" x14ac:dyDescent="0.25">
      <c r="A24" s="35" t="s">
        <v>102</v>
      </c>
      <c r="B24" s="33"/>
      <c r="C24" s="33"/>
      <c r="D24" s="33"/>
      <c r="E24" s="33"/>
      <c r="F24" s="33"/>
      <c r="G24" s="33"/>
      <c r="H24" s="33"/>
      <c r="I24" s="33"/>
      <c r="K24" s="44"/>
      <c r="L24" s="44"/>
      <c r="M24" s="44"/>
      <c r="N24" s="44"/>
      <c r="O24" s="44"/>
      <c r="P24" s="44"/>
    </row>
    <row r="25" spans="1:16" x14ac:dyDescent="0.25">
      <c r="K25" s="44"/>
      <c r="L25" s="44"/>
      <c r="M25" s="44"/>
      <c r="N25" s="44"/>
      <c r="O25" s="44"/>
      <c r="P25" s="44"/>
    </row>
    <row r="26" spans="1:16" x14ac:dyDescent="0.25">
      <c r="A26" s="3" t="s">
        <v>63</v>
      </c>
      <c r="K26" s="44"/>
      <c r="L26" s="44"/>
      <c r="M26" s="44"/>
      <c r="N26" s="44"/>
      <c r="O26" s="44"/>
      <c r="P26" s="44"/>
    </row>
    <row r="27" spans="1:16" x14ac:dyDescent="0.25">
      <c r="B27" s="5" t="s">
        <v>12</v>
      </c>
      <c r="C27" s="6" t="s">
        <v>6</v>
      </c>
      <c r="D27" s="6" t="s">
        <v>7</v>
      </c>
      <c r="E27" s="6" t="s">
        <v>8</v>
      </c>
      <c r="F27" s="6" t="s">
        <v>9</v>
      </c>
      <c r="G27" s="6" t="s">
        <v>10</v>
      </c>
      <c r="H27" s="7" t="s">
        <v>11</v>
      </c>
      <c r="I27" s="8" t="s">
        <v>61</v>
      </c>
    </row>
    <row r="28" spans="1:16" x14ac:dyDescent="0.25">
      <c r="A28" s="14" t="s">
        <v>13</v>
      </c>
      <c r="B28" s="4">
        <f t="shared" ref="B28:I33" si="10">B4+B16</f>
        <v>14703.6</v>
      </c>
      <c r="C28" s="4">
        <f t="shared" si="10"/>
        <v>77109.279999999999</v>
      </c>
      <c r="D28" s="4">
        <f t="shared" si="10"/>
        <v>2325075.7000000002</v>
      </c>
      <c r="E28" s="4">
        <f t="shared" si="10"/>
        <v>4754956.2200000007</v>
      </c>
      <c r="F28" s="4">
        <f t="shared" si="10"/>
        <v>3401631.15</v>
      </c>
      <c r="G28" s="4">
        <f t="shared" si="10"/>
        <v>3885721.5700000003</v>
      </c>
      <c r="H28" s="4">
        <f t="shared" si="10"/>
        <v>1979806.07</v>
      </c>
      <c r="I28" s="16">
        <f t="shared" si="10"/>
        <v>16439003.590000002</v>
      </c>
    </row>
    <row r="29" spans="1:16" x14ac:dyDescent="0.25">
      <c r="A29" s="15" t="s">
        <v>14</v>
      </c>
      <c r="B29" s="4">
        <f t="shared" si="10"/>
        <v>135127.74</v>
      </c>
      <c r="C29" s="4">
        <f t="shared" si="10"/>
        <v>654067.04999999993</v>
      </c>
      <c r="D29" s="4">
        <f t="shared" si="10"/>
        <v>2304862.9699999997</v>
      </c>
      <c r="E29" s="4">
        <f t="shared" si="10"/>
        <v>1655451.88</v>
      </c>
      <c r="F29" s="4">
        <f t="shared" si="10"/>
        <v>766717.57000000007</v>
      </c>
      <c r="G29" s="4">
        <f t="shared" si="10"/>
        <v>586954.85</v>
      </c>
      <c r="H29" s="4">
        <f t="shared" si="10"/>
        <v>327483.33999999997</v>
      </c>
      <c r="I29" s="17">
        <f t="shared" si="10"/>
        <v>6430665.4000000004</v>
      </c>
    </row>
    <row r="30" spans="1:16" x14ac:dyDescent="0.25">
      <c r="A30" s="15" t="s">
        <v>15</v>
      </c>
      <c r="B30" s="4">
        <f t="shared" si="10"/>
        <v>25239.45</v>
      </c>
      <c r="C30" s="4">
        <f t="shared" si="10"/>
        <v>129207.73000000001</v>
      </c>
      <c r="D30" s="4">
        <f t="shared" si="10"/>
        <v>1054302.3</v>
      </c>
      <c r="E30" s="4">
        <f t="shared" si="10"/>
        <v>1373830.42</v>
      </c>
      <c r="F30" s="4">
        <f t="shared" si="10"/>
        <v>746058.93</v>
      </c>
      <c r="G30" s="4">
        <f t="shared" si="10"/>
        <v>590066.43999999994</v>
      </c>
      <c r="H30" s="4">
        <f t="shared" si="10"/>
        <v>273716.27999999997</v>
      </c>
      <c r="I30" s="17">
        <f t="shared" si="10"/>
        <v>4192421.5500000003</v>
      </c>
    </row>
    <row r="31" spans="1:16" x14ac:dyDescent="0.25">
      <c r="A31" s="15" t="s">
        <v>16</v>
      </c>
      <c r="B31" s="4">
        <f t="shared" si="10"/>
        <v>97085.22</v>
      </c>
      <c r="C31" s="4">
        <f t="shared" si="10"/>
        <v>234542.78000000003</v>
      </c>
      <c r="D31" s="4">
        <f t="shared" si="10"/>
        <v>247337.74</v>
      </c>
      <c r="E31" s="4">
        <f t="shared" si="10"/>
        <v>118413.63</v>
      </c>
      <c r="F31" s="4">
        <f t="shared" si="10"/>
        <v>53918.039999999994</v>
      </c>
      <c r="G31" s="4">
        <f t="shared" si="10"/>
        <v>36598.239999999998</v>
      </c>
      <c r="H31" s="4">
        <f t="shared" si="10"/>
        <v>17437.919999999998</v>
      </c>
      <c r="I31" s="17">
        <f t="shared" si="10"/>
        <v>805333.57</v>
      </c>
    </row>
    <row r="32" spans="1:16" x14ac:dyDescent="0.25">
      <c r="A32" s="15" t="s">
        <v>17</v>
      </c>
      <c r="B32" s="4">
        <f t="shared" si="10"/>
        <v>10502.96</v>
      </c>
      <c r="C32" s="4">
        <f t="shared" si="10"/>
        <v>41675.129999999997</v>
      </c>
      <c r="D32" s="4">
        <f t="shared" si="10"/>
        <v>182525.9</v>
      </c>
      <c r="E32" s="4">
        <f t="shared" si="10"/>
        <v>184030.78</v>
      </c>
      <c r="F32" s="4">
        <f t="shared" si="10"/>
        <v>87968.38</v>
      </c>
      <c r="G32" s="4">
        <f t="shared" si="10"/>
        <v>63412.72</v>
      </c>
      <c r="H32" s="4">
        <f t="shared" si="10"/>
        <v>59253.990000000005</v>
      </c>
      <c r="I32" s="17">
        <f t="shared" si="10"/>
        <v>629369.8600000001</v>
      </c>
    </row>
    <row r="33" spans="1:10" x14ac:dyDescent="0.25">
      <c r="A33" s="18" t="s">
        <v>62</v>
      </c>
      <c r="B33" s="20">
        <f t="shared" si="10"/>
        <v>282658.96999999997</v>
      </c>
      <c r="C33" s="20">
        <f t="shared" si="10"/>
        <v>1136601.97</v>
      </c>
      <c r="D33" s="20">
        <f t="shared" si="10"/>
        <v>6114104.6099999994</v>
      </c>
      <c r="E33" s="20">
        <f t="shared" si="10"/>
        <v>8086682.9299999997</v>
      </c>
      <c r="F33" s="20">
        <f t="shared" si="10"/>
        <v>5056294.07</v>
      </c>
      <c r="G33" s="20">
        <f t="shared" si="10"/>
        <v>5162753.8199999994</v>
      </c>
      <c r="H33" s="20">
        <f t="shared" si="10"/>
        <v>2657697.5999999996</v>
      </c>
      <c r="I33" s="22">
        <f t="shared" si="10"/>
        <v>28496793.969999999</v>
      </c>
    </row>
    <row r="34" spans="1:10" x14ac:dyDescent="0.25">
      <c r="A34" s="34" t="s">
        <v>69</v>
      </c>
      <c r="B34" s="33"/>
      <c r="C34" s="33"/>
      <c r="D34" s="33"/>
      <c r="E34" s="33"/>
      <c r="F34" s="33"/>
      <c r="G34" s="33"/>
      <c r="H34" s="33"/>
      <c r="I34" s="33"/>
    </row>
    <row r="35" spans="1:10" x14ac:dyDescent="0.25">
      <c r="A35" s="35" t="s">
        <v>102</v>
      </c>
      <c r="B35" s="33"/>
      <c r="C35" s="33"/>
      <c r="D35" s="33"/>
      <c r="E35" s="33"/>
      <c r="F35" s="33"/>
      <c r="G35" s="33"/>
      <c r="H35" s="33"/>
      <c r="I35" s="33"/>
    </row>
    <row r="38" spans="1:10" x14ac:dyDescent="0.25">
      <c r="A38" s="1" t="s">
        <v>94</v>
      </c>
    </row>
    <row r="39" spans="1:10" x14ac:dyDescent="0.25">
      <c r="A39" s="3" t="s">
        <v>59</v>
      </c>
    </row>
    <row r="40" spans="1:10" x14ac:dyDescent="0.25">
      <c r="B40" s="5" t="s">
        <v>12</v>
      </c>
      <c r="C40" s="6" t="s">
        <v>6</v>
      </c>
      <c r="D40" s="6" t="s">
        <v>7</v>
      </c>
      <c r="E40" s="6" t="s">
        <v>8</v>
      </c>
      <c r="F40" s="6" t="s">
        <v>9</v>
      </c>
      <c r="G40" s="6" t="s">
        <v>10</v>
      </c>
      <c r="H40" s="7" t="s">
        <v>11</v>
      </c>
      <c r="I40" s="8" t="s">
        <v>61</v>
      </c>
    </row>
    <row r="41" spans="1:10" x14ac:dyDescent="0.25">
      <c r="A41" s="14" t="s">
        <v>13</v>
      </c>
      <c r="B41" s="4">
        <v>279.52</v>
      </c>
      <c r="C41" s="4">
        <v>1160.79</v>
      </c>
      <c r="D41" s="4">
        <v>70481.36</v>
      </c>
      <c r="E41" s="4">
        <v>264789.18</v>
      </c>
      <c r="F41" s="4">
        <v>193415.43</v>
      </c>
      <c r="G41" s="4">
        <v>192927.93</v>
      </c>
      <c r="H41" s="4">
        <v>72670</v>
      </c>
      <c r="I41" s="16">
        <f>SUM(B41:H41)</f>
        <v>795724.21</v>
      </c>
      <c r="J41" s="44"/>
    </row>
    <row r="42" spans="1:10" x14ac:dyDescent="0.25">
      <c r="A42" s="15" t="s">
        <v>14</v>
      </c>
      <c r="B42" s="4">
        <v>277.23</v>
      </c>
      <c r="C42" s="4">
        <v>2062.89</v>
      </c>
      <c r="D42" s="4">
        <v>35653.360000000001</v>
      </c>
      <c r="E42" s="4">
        <v>49288.800000000003</v>
      </c>
      <c r="F42" s="4">
        <v>19996.419999999998</v>
      </c>
      <c r="G42" s="4">
        <v>13264.73</v>
      </c>
      <c r="H42" s="4">
        <v>5287.51</v>
      </c>
      <c r="I42" s="17">
        <f t="shared" ref="I42:I45" si="11">SUM(B42:H42)</f>
        <v>125830.93999999999</v>
      </c>
      <c r="J42" s="44"/>
    </row>
    <row r="43" spans="1:10" x14ac:dyDescent="0.25">
      <c r="A43" s="15" t="s">
        <v>15</v>
      </c>
      <c r="B43" s="4">
        <v>67.66</v>
      </c>
      <c r="C43" s="4">
        <v>286.45</v>
      </c>
      <c r="D43" s="4">
        <v>11923.37</v>
      </c>
      <c r="E43" s="4">
        <v>24541.13</v>
      </c>
      <c r="F43" s="4">
        <v>10185.049999999999</v>
      </c>
      <c r="G43" s="4">
        <v>8315.85</v>
      </c>
      <c r="H43" s="4">
        <v>3140.9</v>
      </c>
      <c r="I43" s="17">
        <f t="shared" si="11"/>
        <v>58460.41</v>
      </c>
      <c r="J43" s="44"/>
    </row>
    <row r="44" spans="1:10" x14ac:dyDescent="0.25">
      <c r="A44" s="15" t="s">
        <v>16</v>
      </c>
      <c r="B44" s="4">
        <v>139.29</v>
      </c>
      <c r="C44" s="4">
        <v>838.15</v>
      </c>
      <c r="D44" s="4">
        <v>3611.85</v>
      </c>
      <c r="E44" s="4">
        <v>3497.94</v>
      </c>
      <c r="F44" s="4">
        <v>1294.8800000000001</v>
      </c>
      <c r="G44" s="4">
        <v>754.76</v>
      </c>
      <c r="H44" s="4">
        <v>245.78</v>
      </c>
      <c r="I44" s="17">
        <f t="shared" si="11"/>
        <v>10382.650000000001</v>
      </c>
      <c r="J44" s="44"/>
    </row>
    <row r="45" spans="1:10" x14ac:dyDescent="0.25">
      <c r="A45" s="15" t="s">
        <v>17</v>
      </c>
      <c r="B45" s="4">
        <v>84.46</v>
      </c>
      <c r="C45" s="4">
        <v>309.97000000000003</v>
      </c>
      <c r="D45" s="4">
        <v>3737.89</v>
      </c>
      <c r="E45" s="4">
        <v>5951.73</v>
      </c>
      <c r="F45" s="4">
        <v>3783.47</v>
      </c>
      <c r="G45" s="4">
        <v>4289.74</v>
      </c>
      <c r="H45" s="4">
        <v>3197.83</v>
      </c>
      <c r="I45" s="17">
        <f t="shared" si="11"/>
        <v>21355.089999999997</v>
      </c>
      <c r="J45" s="44"/>
    </row>
    <row r="46" spans="1:10" x14ac:dyDescent="0.25">
      <c r="A46" s="18" t="s">
        <v>62</v>
      </c>
      <c r="B46" s="20">
        <f>SUM(B41:B45)</f>
        <v>848.16</v>
      </c>
      <c r="C46" s="20">
        <f t="shared" ref="C46" si="12">SUM(C41:C45)</f>
        <v>4658.25</v>
      </c>
      <c r="D46" s="20">
        <f t="shared" ref="D46" si="13">SUM(D41:D45)</f>
        <v>125407.83</v>
      </c>
      <c r="E46" s="20">
        <f t="shared" ref="E46" si="14">SUM(E41:E45)</f>
        <v>348068.77999999997</v>
      </c>
      <c r="F46" s="20">
        <f t="shared" ref="F46" si="15">SUM(F41:F45)</f>
        <v>228675.24999999997</v>
      </c>
      <c r="G46" s="20">
        <f t="shared" ref="G46" si="16">SUM(G41:G45)</f>
        <v>219553.01</v>
      </c>
      <c r="H46" s="20">
        <f t="shared" ref="H46" si="17">SUM(H41:H45)</f>
        <v>84542.01999999999</v>
      </c>
      <c r="I46" s="22">
        <f t="shared" ref="I46" si="18">SUM(I41:I45)</f>
        <v>1011753.2999999999</v>
      </c>
    </row>
    <row r="47" spans="1:10" x14ac:dyDescent="0.25">
      <c r="A47" s="34" t="s">
        <v>79</v>
      </c>
      <c r="B47" s="33"/>
      <c r="C47" s="33"/>
      <c r="D47" s="33"/>
      <c r="E47" s="33"/>
      <c r="F47" s="33"/>
      <c r="G47" s="33"/>
      <c r="H47" s="33"/>
      <c r="I47" s="33"/>
    </row>
    <row r="48" spans="1:10" x14ac:dyDescent="0.25">
      <c r="A48" s="34" t="s">
        <v>69</v>
      </c>
      <c r="B48" s="33"/>
      <c r="C48" s="33"/>
      <c r="D48" s="33"/>
      <c r="E48" s="33"/>
      <c r="F48" s="33"/>
      <c r="G48" s="33"/>
      <c r="H48" s="33"/>
      <c r="I48" s="33"/>
    </row>
    <row r="49" spans="1:16" x14ac:dyDescent="0.25">
      <c r="A49" s="35" t="s">
        <v>102</v>
      </c>
      <c r="B49" s="33"/>
      <c r="C49" s="33"/>
      <c r="D49" s="33"/>
      <c r="E49" s="33"/>
      <c r="F49" s="33"/>
      <c r="G49" s="33"/>
      <c r="H49" s="33"/>
      <c r="I49" s="33"/>
    </row>
    <row r="50" spans="1:16" x14ac:dyDescent="0.25">
      <c r="K50" s="44"/>
      <c r="L50" s="44"/>
      <c r="M50" s="44"/>
      <c r="N50" s="44"/>
      <c r="O50" s="44"/>
      <c r="P50" s="44"/>
    </row>
    <row r="51" spans="1:16" x14ac:dyDescent="0.25">
      <c r="A51" s="3" t="s">
        <v>60</v>
      </c>
      <c r="K51" s="44"/>
      <c r="L51" s="44"/>
      <c r="M51" s="44"/>
      <c r="N51" s="44"/>
      <c r="O51" s="44"/>
      <c r="P51" s="44"/>
    </row>
    <row r="52" spans="1:16" x14ac:dyDescent="0.25">
      <c r="B52" s="5" t="s">
        <v>12</v>
      </c>
      <c r="C52" s="6" t="s">
        <v>6</v>
      </c>
      <c r="D52" s="6" t="s">
        <v>7</v>
      </c>
      <c r="E52" s="6" t="s">
        <v>8</v>
      </c>
      <c r="F52" s="6" t="s">
        <v>9</v>
      </c>
      <c r="G52" s="6" t="s">
        <v>10</v>
      </c>
      <c r="H52" s="7" t="s">
        <v>11</v>
      </c>
      <c r="I52" s="8" t="s">
        <v>61</v>
      </c>
      <c r="K52" s="44"/>
      <c r="L52" s="44"/>
      <c r="M52" s="44"/>
      <c r="N52" s="44"/>
      <c r="O52" s="44"/>
      <c r="P52" s="44"/>
    </row>
    <row r="53" spans="1:16" x14ac:dyDescent="0.25">
      <c r="A53" s="14" t="s">
        <v>13</v>
      </c>
      <c r="B53" s="4">
        <v>8042.83</v>
      </c>
      <c r="C53" s="4">
        <v>40966.46</v>
      </c>
      <c r="D53" s="4">
        <v>1582692</v>
      </c>
      <c r="E53" s="4">
        <v>3656193.12</v>
      </c>
      <c r="F53" s="4">
        <v>2653537.3199999998</v>
      </c>
      <c r="G53" s="4">
        <v>2975106.41</v>
      </c>
      <c r="H53" s="4">
        <v>1468663.25</v>
      </c>
      <c r="I53" s="16">
        <f>SUM(B53:H53)</f>
        <v>12385201.390000001</v>
      </c>
      <c r="J53" s="44"/>
      <c r="K53" s="44"/>
      <c r="L53" s="44"/>
      <c r="M53" s="44"/>
      <c r="N53" s="44"/>
      <c r="O53" s="44"/>
      <c r="P53" s="44"/>
    </row>
    <row r="54" spans="1:16" x14ac:dyDescent="0.25">
      <c r="A54" s="15" t="s">
        <v>14</v>
      </c>
      <c r="B54" s="4">
        <v>7460.88</v>
      </c>
      <c r="C54" s="4">
        <v>74288.12</v>
      </c>
      <c r="D54" s="4">
        <v>573796.14</v>
      </c>
      <c r="E54" s="4">
        <v>566540.38</v>
      </c>
      <c r="F54" s="4">
        <v>261312.25</v>
      </c>
      <c r="G54" s="4">
        <v>182209.15</v>
      </c>
      <c r="H54" s="4">
        <v>82887.62</v>
      </c>
      <c r="I54" s="17">
        <f t="shared" ref="I54:I57" si="19">SUM(B54:H54)</f>
        <v>1748494.54</v>
      </c>
      <c r="J54" s="44"/>
      <c r="K54" s="44"/>
      <c r="L54" s="44"/>
      <c r="M54" s="44"/>
      <c r="N54" s="44"/>
      <c r="O54" s="44"/>
      <c r="P54" s="44"/>
    </row>
    <row r="55" spans="1:16" x14ac:dyDescent="0.25">
      <c r="A55" s="15" t="s">
        <v>15</v>
      </c>
      <c r="B55" s="4">
        <v>2630.44</v>
      </c>
      <c r="C55" s="4">
        <v>11564.33</v>
      </c>
      <c r="D55" s="4">
        <v>131756.32</v>
      </c>
      <c r="E55" s="4">
        <v>207372.69</v>
      </c>
      <c r="F55" s="4">
        <v>104425.13</v>
      </c>
      <c r="G55" s="4">
        <v>75260.990000000005</v>
      </c>
      <c r="H55" s="4">
        <v>38249.83</v>
      </c>
      <c r="I55" s="17">
        <f t="shared" si="19"/>
        <v>571259.73</v>
      </c>
      <c r="J55" s="44"/>
      <c r="K55" s="44"/>
      <c r="L55" s="44"/>
      <c r="M55" s="44"/>
      <c r="N55" s="44"/>
      <c r="O55" s="44"/>
      <c r="P55" s="44"/>
    </row>
    <row r="56" spans="1:16" x14ac:dyDescent="0.25">
      <c r="A56" s="15" t="s">
        <v>16</v>
      </c>
      <c r="B56" s="4">
        <v>1668.61</v>
      </c>
      <c r="C56" s="4">
        <v>6672.97</v>
      </c>
      <c r="D56" s="4">
        <v>22193.03</v>
      </c>
      <c r="E56" s="4">
        <v>18859.16</v>
      </c>
      <c r="F56" s="4">
        <v>8945.5400000000009</v>
      </c>
      <c r="G56" s="4">
        <v>6387.73</v>
      </c>
      <c r="H56" s="4">
        <v>3029.85</v>
      </c>
      <c r="I56" s="17">
        <f t="shared" si="19"/>
        <v>67756.890000000014</v>
      </c>
      <c r="J56" s="44"/>
      <c r="K56" s="44"/>
      <c r="L56" s="44"/>
      <c r="M56" s="44"/>
      <c r="N56" s="44"/>
      <c r="O56" s="44"/>
      <c r="P56" s="44"/>
    </row>
    <row r="57" spans="1:16" x14ac:dyDescent="0.25">
      <c r="A57" s="15" t="s">
        <v>17</v>
      </c>
      <c r="B57" s="4">
        <v>1055.51</v>
      </c>
      <c r="C57" s="4">
        <v>8885.51</v>
      </c>
      <c r="D57" s="4">
        <v>73007.17</v>
      </c>
      <c r="E57" s="4">
        <v>82801.86</v>
      </c>
      <c r="F57" s="4">
        <v>41468.339999999997</v>
      </c>
      <c r="G57" s="4">
        <v>36847.81</v>
      </c>
      <c r="H57" s="4">
        <v>38029.33</v>
      </c>
      <c r="I57" s="17">
        <f t="shared" si="19"/>
        <v>282095.52999999997</v>
      </c>
      <c r="J57" s="44"/>
      <c r="K57" s="44"/>
      <c r="L57" s="44"/>
      <c r="M57" s="44"/>
      <c r="N57" s="44"/>
      <c r="O57" s="44"/>
      <c r="P57" s="44"/>
    </row>
    <row r="58" spans="1:16" x14ac:dyDescent="0.25">
      <c r="A58" s="18" t="s">
        <v>62</v>
      </c>
      <c r="B58" s="20">
        <f>SUM(B53:B57)</f>
        <v>20858.269999999997</v>
      </c>
      <c r="C58" s="20">
        <f t="shared" ref="C58" si="20">SUM(C53:C57)</f>
        <v>142377.38999999998</v>
      </c>
      <c r="D58" s="20">
        <f t="shared" ref="D58" si="21">SUM(D53:D57)</f>
        <v>2383444.6599999997</v>
      </c>
      <c r="E58" s="20">
        <f t="shared" ref="E58" si="22">SUM(E53:E57)</f>
        <v>4531767.2100000009</v>
      </c>
      <c r="F58" s="20">
        <f t="shared" ref="F58" si="23">SUM(F53:F57)</f>
        <v>3069688.5799999996</v>
      </c>
      <c r="G58" s="20">
        <f t="shared" ref="G58" si="24">SUM(G53:G57)</f>
        <v>3275812.0900000003</v>
      </c>
      <c r="H58" s="20">
        <f t="shared" ref="H58" si="25">SUM(H53:H57)</f>
        <v>1630859.8800000004</v>
      </c>
      <c r="I58" s="22">
        <f t="shared" ref="I58" si="26">SUM(I53:I57)</f>
        <v>15054808.08</v>
      </c>
    </row>
    <row r="59" spans="1:16" x14ac:dyDescent="0.25">
      <c r="A59" s="34" t="s">
        <v>80</v>
      </c>
      <c r="B59" s="33"/>
      <c r="C59" s="33"/>
      <c r="D59" s="33"/>
      <c r="E59" s="33"/>
      <c r="F59" s="33"/>
      <c r="G59" s="33"/>
      <c r="H59" s="33"/>
      <c r="I59" s="33"/>
    </row>
    <row r="60" spans="1:16" x14ac:dyDescent="0.25">
      <c r="A60" s="34" t="s">
        <v>69</v>
      </c>
      <c r="B60" s="33"/>
      <c r="C60" s="33"/>
      <c r="D60" s="33"/>
      <c r="E60" s="33"/>
      <c r="F60" s="33"/>
      <c r="G60" s="33"/>
      <c r="H60" s="33"/>
      <c r="I60" s="33"/>
    </row>
    <row r="61" spans="1:16" x14ac:dyDescent="0.25">
      <c r="A61" s="35" t="s">
        <v>102</v>
      </c>
      <c r="B61" s="33"/>
      <c r="C61" s="33"/>
      <c r="D61" s="33"/>
      <c r="E61" s="33"/>
      <c r="F61" s="33"/>
      <c r="G61" s="33"/>
      <c r="H61" s="33"/>
      <c r="I61" s="33"/>
    </row>
    <row r="63" spans="1:16" x14ac:dyDescent="0.25">
      <c r="A63" s="3" t="s">
        <v>63</v>
      </c>
    </row>
    <row r="64" spans="1:16" x14ac:dyDescent="0.25">
      <c r="B64" s="5" t="s">
        <v>12</v>
      </c>
      <c r="C64" s="6" t="s">
        <v>6</v>
      </c>
      <c r="D64" s="6" t="s">
        <v>7</v>
      </c>
      <c r="E64" s="6" t="s">
        <v>8</v>
      </c>
      <c r="F64" s="6" t="s">
        <v>9</v>
      </c>
      <c r="G64" s="6" t="s">
        <v>10</v>
      </c>
      <c r="H64" s="7" t="s">
        <v>11</v>
      </c>
      <c r="I64" s="8" t="s">
        <v>61</v>
      </c>
    </row>
    <row r="65" spans="1:16" x14ac:dyDescent="0.25">
      <c r="A65" s="14" t="s">
        <v>13</v>
      </c>
      <c r="B65" s="4">
        <f t="shared" ref="B65:I70" si="27">B41+B53</f>
        <v>8322.35</v>
      </c>
      <c r="C65" s="4">
        <f t="shared" si="27"/>
        <v>42127.25</v>
      </c>
      <c r="D65" s="4">
        <f t="shared" si="27"/>
        <v>1653173.36</v>
      </c>
      <c r="E65" s="4">
        <f t="shared" si="27"/>
        <v>3920982.3000000003</v>
      </c>
      <c r="F65" s="4">
        <f t="shared" si="27"/>
        <v>2846952.75</v>
      </c>
      <c r="G65" s="4">
        <f t="shared" si="27"/>
        <v>3168034.3400000003</v>
      </c>
      <c r="H65" s="4">
        <f t="shared" si="27"/>
        <v>1541333.25</v>
      </c>
      <c r="I65" s="16">
        <f t="shared" si="27"/>
        <v>13180925.600000001</v>
      </c>
      <c r="K65" s="44"/>
      <c r="L65" s="44"/>
      <c r="M65" s="44"/>
      <c r="N65" s="44"/>
      <c r="O65" s="44"/>
      <c r="P65" s="44"/>
    </row>
    <row r="66" spans="1:16" x14ac:dyDescent="0.25">
      <c r="A66" s="15" t="s">
        <v>14</v>
      </c>
      <c r="B66" s="4">
        <f t="shared" si="27"/>
        <v>7738.1100000000006</v>
      </c>
      <c r="C66" s="4">
        <f t="shared" si="27"/>
        <v>76351.009999999995</v>
      </c>
      <c r="D66" s="4">
        <f t="shared" si="27"/>
        <v>609449.5</v>
      </c>
      <c r="E66" s="4">
        <f t="shared" si="27"/>
        <v>615829.18000000005</v>
      </c>
      <c r="F66" s="4">
        <f t="shared" si="27"/>
        <v>281308.67</v>
      </c>
      <c r="G66" s="4">
        <f t="shared" si="27"/>
        <v>195473.88</v>
      </c>
      <c r="H66" s="4">
        <f t="shared" si="27"/>
        <v>88175.12999999999</v>
      </c>
      <c r="I66" s="17">
        <f t="shared" si="27"/>
        <v>1874325.48</v>
      </c>
      <c r="K66" s="44"/>
    </row>
    <row r="67" spans="1:16" x14ac:dyDescent="0.25">
      <c r="A67" s="15" t="s">
        <v>15</v>
      </c>
      <c r="B67" s="4">
        <f t="shared" si="27"/>
        <v>2698.1</v>
      </c>
      <c r="C67" s="4">
        <f t="shared" si="27"/>
        <v>11850.78</v>
      </c>
      <c r="D67" s="4">
        <f t="shared" si="27"/>
        <v>143679.69</v>
      </c>
      <c r="E67" s="4">
        <f t="shared" si="27"/>
        <v>231913.82</v>
      </c>
      <c r="F67" s="4">
        <f t="shared" si="27"/>
        <v>114610.18000000001</v>
      </c>
      <c r="G67" s="4">
        <f t="shared" si="27"/>
        <v>83576.840000000011</v>
      </c>
      <c r="H67" s="4">
        <f t="shared" si="27"/>
        <v>41390.730000000003</v>
      </c>
      <c r="I67" s="17">
        <f t="shared" si="27"/>
        <v>629720.14</v>
      </c>
      <c r="K67" s="44"/>
      <c r="L67" s="44"/>
      <c r="M67" s="44"/>
      <c r="N67" s="44"/>
      <c r="O67" s="44"/>
      <c r="P67" s="44"/>
    </row>
    <row r="68" spans="1:16" x14ac:dyDescent="0.25">
      <c r="A68" s="15" t="s">
        <v>16</v>
      </c>
      <c r="B68" s="4">
        <f t="shared" si="27"/>
        <v>1807.8999999999999</v>
      </c>
      <c r="C68" s="4">
        <f t="shared" si="27"/>
        <v>7511.12</v>
      </c>
      <c r="D68" s="4">
        <f t="shared" si="27"/>
        <v>25804.879999999997</v>
      </c>
      <c r="E68" s="4">
        <f t="shared" si="27"/>
        <v>22357.1</v>
      </c>
      <c r="F68" s="4">
        <f t="shared" si="27"/>
        <v>10240.420000000002</v>
      </c>
      <c r="G68" s="4">
        <f t="shared" si="27"/>
        <v>7142.49</v>
      </c>
      <c r="H68" s="4">
        <f t="shared" si="27"/>
        <v>3275.63</v>
      </c>
      <c r="I68" s="17">
        <f t="shared" si="27"/>
        <v>78139.540000000008</v>
      </c>
      <c r="K68" s="44"/>
      <c r="L68" s="44"/>
      <c r="M68" s="44"/>
      <c r="N68" s="44"/>
      <c r="O68" s="44"/>
      <c r="P68" s="44"/>
    </row>
    <row r="69" spans="1:16" x14ac:dyDescent="0.25">
      <c r="A69" s="15" t="s">
        <v>17</v>
      </c>
      <c r="B69" s="4">
        <f t="shared" si="27"/>
        <v>1139.97</v>
      </c>
      <c r="C69" s="4">
        <f t="shared" si="27"/>
        <v>9195.48</v>
      </c>
      <c r="D69" s="4">
        <f t="shared" si="27"/>
        <v>76745.06</v>
      </c>
      <c r="E69" s="4">
        <f t="shared" si="27"/>
        <v>88753.59</v>
      </c>
      <c r="F69" s="4">
        <f t="shared" si="27"/>
        <v>45251.81</v>
      </c>
      <c r="G69" s="4">
        <f t="shared" si="27"/>
        <v>41137.549999999996</v>
      </c>
      <c r="H69" s="4">
        <f t="shared" si="27"/>
        <v>41227.160000000003</v>
      </c>
      <c r="I69" s="17">
        <f t="shared" si="27"/>
        <v>303450.62</v>
      </c>
      <c r="K69" s="44"/>
      <c r="L69" s="44"/>
      <c r="M69" s="44"/>
      <c r="N69" s="44"/>
      <c r="O69" s="44"/>
      <c r="P69" s="44"/>
    </row>
    <row r="70" spans="1:16" x14ac:dyDescent="0.25">
      <c r="A70" s="18" t="s">
        <v>62</v>
      </c>
      <c r="B70" s="20">
        <f t="shared" si="27"/>
        <v>21706.429999999997</v>
      </c>
      <c r="C70" s="20">
        <f t="shared" si="27"/>
        <v>147035.63999999998</v>
      </c>
      <c r="D70" s="20">
        <f t="shared" si="27"/>
        <v>2508852.4899999998</v>
      </c>
      <c r="E70" s="20">
        <f t="shared" si="27"/>
        <v>4879835.9900000012</v>
      </c>
      <c r="F70" s="20">
        <f t="shared" si="27"/>
        <v>3298363.8299999996</v>
      </c>
      <c r="G70" s="20">
        <f t="shared" si="27"/>
        <v>3495365.1000000006</v>
      </c>
      <c r="H70" s="20">
        <f t="shared" si="27"/>
        <v>1715401.9000000004</v>
      </c>
      <c r="I70" s="22">
        <f t="shared" si="27"/>
        <v>16066561.380000001</v>
      </c>
      <c r="K70" s="44"/>
      <c r="L70" s="44"/>
      <c r="M70" s="44"/>
      <c r="N70" s="44"/>
      <c r="O70" s="44"/>
      <c r="P70" s="44"/>
    </row>
    <row r="71" spans="1:16" x14ac:dyDescent="0.25">
      <c r="A71" s="34" t="s">
        <v>69</v>
      </c>
      <c r="B71" s="33"/>
      <c r="C71" s="33"/>
      <c r="D71" s="33"/>
      <c r="E71" s="33"/>
      <c r="F71" s="33"/>
      <c r="G71" s="33"/>
      <c r="H71" s="33"/>
      <c r="I71" s="33"/>
      <c r="K71" s="44"/>
      <c r="L71" s="44"/>
      <c r="M71" s="44"/>
      <c r="N71" s="44"/>
      <c r="O71" s="44"/>
      <c r="P71" s="44"/>
    </row>
    <row r="72" spans="1:16" x14ac:dyDescent="0.25">
      <c r="A72" s="35" t="s">
        <v>102</v>
      </c>
      <c r="B72" s="33"/>
      <c r="C72" s="33"/>
      <c r="D72" s="33"/>
      <c r="E72" s="33"/>
      <c r="F72" s="33"/>
      <c r="G72" s="33"/>
      <c r="H72" s="33"/>
      <c r="I72" s="33"/>
      <c r="K72" s="44"/>
      <c r="L72" s="44"/>
      <c r="M72" s="44"/>
      <c r="N72" s="44"/>
      <c r="O72" s="44"/>
      <c r="P72" s="44"/>
    </row>
    <row r="75" spans="1:16" x14ac:dyDescent="0.25">
      <c r="A75" s="1" t="s">
        <v>95</v>
      </c>
    </row>
    <row r="76" spans="1:16" x14ac:dyDescent="0.25">
      <c r="A76" s="3" t="s">
        <v>59</v>
      </c>
    </row>
    <row r="77" spans="1:16" x14ac:dyDescent="0.25">
      <c r="B77" s="5" t="s">
        <v>12</v>
      </c>
      <c r="C77" s="6" t="s">
        <v>6</v>
      </c>
      <c r="D77" s="6" t="s">
        <v>7</v>
      </c>
      <c r="E77" s="6" t="s">
        <v>8</v>
      </c>
      <c r="F77" s="6" t="s">
        <v>9</v>
      </c>
      <c r="G77" s="6" t="s">
        <v>10</v>
      </c>
      <c r="H77" s="7" t="s">
        <v>11</v>
      </c>
      <c r="I77" s="8" t="s">
        <v>61</v>
      </c>
    </row>
    <row r="78" spans="1:16" x14ac:dyDescent="0.25">
      <c r="A78" s="14" t="s">
        <v>13</v>
      </c>
      <c r="B78" s="4">
        <v>378.02</v>
      </c>
      <c r="C78" s="4">
        <v>2089.54</v>
      </c>
      <c r="D78" s="4">
        <v>62835.03</v>
      </c>
      <c r="E78" s="4">
        <v>108370.57</v>
      </c>
      <c r="F78" s="4">
        <v>66061.289999999994</v>
      </c>
      <c r="G78" s="4">
        <v>67915.92</v>
      </c>
      <c r="H78" s="4">
        <v>30459.93</v>
      </c>
      <c r="I78" s="16">
        <f>SUM(B78:H78)</f>
        <v>338110.3</v>
      </c>
      <c r="J78" s="44"/>
    </row>
    <row r="79" spans="1:16" x14ac:dyDescent="0.25">
      <c r="A79" s="15" t="s">
        <v>14</v>
      </c>
      <c r="B79" s="4">
        <v>6947.2</v>
      </c>
      <c r="C79" s="4">
        <v>38494.120000000003</v>
      </c>
      <c r="D79" s="4">
        <v>254784.22</v>
      </c>
      <c r="E79" s="4">
        <v>198924.01</v>
      </c>
      <c r="F79" s="4">
        <v>76602.899999999994</v>
      </c>
      <c r="G79" s="4">
        <v>50831.18</v>
      </c>
      <c r="H79" s="4">
        <v>19381.580000000002</v>
      </c>
      <c r="I79" s="17">
        <f t="shared" ref="I79:I82" si="28">SUM(B79:H79)</f>
        <v>645965.21</v>
      </c>
      <c r="J79" s="44"/>
    </row>
    <row r="80" spans="1:16" x14ac:dyDescent="0.25">
      <c r="A80" s="15" t="s">
        <v>15</v>
      </c>
      <c r="B80" s="4">
        <v>2052.86</v>
      </c>
      <c r="C80" s="4">
        <v>12622.89</v>
      </c>
      <c r="D80" s="4">
        <v>226697.61</v>
      </c>
      <c r="E80" s="4">
        <v>331353.09999999998</v>
      </c>
      <c r="F80" s="4">
        <v>157720.85</v>
      </c>
      <c r="G80" s="4">
        <v>127424.56</v>
      </c>
      <c r="H80" s="4">
        <v>37200.44</v>
      </c>
      <c r="I80" s="17">
        <f t="shared" si="28"/>
        <v>895072.30999999982</v>
      </c>
      <c r="J80" s="44"/>
    </row>
    <row r="81" spans="1:16" x14ac:dyDescent="0.25">
      <c r="A81" s="15" t="s">
        <v>16</v>
      </c>
      <c r="B81" s="4">
        <v>6081.22</v>
      </c>
      <c r="C81" s="4">
        <v>28692.93</v>
      </c>
      <c r="D81" s="4">
        <v>58158.87</v>
      </c>
      <c r="E81" s="4">
        <v>24927.67</v>
      </c>
      <c r="F81" s="4">
        <v>9525.89</v>
      </c>
      <c r="G81" s="4">
        <v>6538.44</v>
      </c>
      <c r="H81" s="4">
        <v>1535.8</v>
      </c>
      <c r="I81" s="17">
        <f t="shared" si="28"/>
        <v>135460.81999999998</v>
      </c>
      <c r="J81" s="44"/>
    </row>
    <row r="82" spans="1:16" x14ac:dyDescent="0.25">
      <c r="A82" s="15" t="s">
        <v>17</v>
      </c>
      <c r="B82" s="4">
        <v>823.77</v>
      </c>
      <c r="C82" s="4">
        <v>1776.19</v>
      </c>
      <c r="D82" s="4">
        <v>11587.41</v>
      </c>
      <c r="E82" s="4">
        <v>13679.55</v>
      </c>
      <c r="F82" s="4">
        <v>8136.68</v>
      </c>
      <c r="G82" s="4">
        <v>4496.53</v>
      </c>
      <c r="H82" s="4">
        <v>2497.1799999999998</v>
      </c>
      <c r="I82" s="17">
        <f t="shared" si="28"/>
        <v>42997.31</v>
      </c>
      <c r="J82" s="44"/>
    </row>
    <row r="83" spans="1:16" x14ac:dyDescent="0.25">
      <c r="A83" s="18" t="s">
        <v>62</v>
      </c>
      <c r="B83" s="20">
        <f>SUM(B78:B82)</f>
        <v>16283.07</v>
      </c>
      <c r="C83" s="20">
        <f t="shared" ref="C83" si="29">SUM(C78:C82)</f>
        <v>83675.670000000013</v>
      </c>
      <c r="D83" s="20">
        <f t="shared" ref="D83" si="30">SUM(D78:D82)</f>
        <v>614063.14</v>
      </c>
      <c r="E83" s="20">
        <f t="shared" ref="E83" si="31">SUM(E78:E82)</f>
        <v>677254.9</v>
      </c>
      <c r="F83" s="20">
        <f t="shared" ref="F83" si="32">SUM(F78:F82)</f>
        <v>318047.61000000004</v>
      </c>
      <c r="G83" s="20">
        <f t="shared" ref="G83" si="33">SUM(G78:G82)</f>
        <v>257206.63</v>
      </c>
      <c r="H83" s="20">
        <f t="shared" ref="H83" si="34">SUM(H78:H82)</f>
        <v>91074.930000000008</v>
      </c>
      <c r="I83" s="22">
        <f t="shared" ref="I83" si="35">SUM(I78:I82)</f>
        <v>2057605.95</v>
      </c>
    </row>
    <row r="84" spans="1:16" x14ac:dyDescent="0.25">
      <c r="A84" s="34" t="s">
        <v>79</v>
      </c>
      <c r="B84" s="33"/>
      <c r="C84" s="33"/>
      <c r="D84" s="33"/>
      <c r="E84" s="33"/>
      <c r="F84" s="33"/>
      <c r="G84" s="33"/>
      <c r="H84" s="33"/>
      <c r="I84" s="33"/>
    </row>
    <row r="85" spans="1:16" x14ac:dyDescent="0.25">
      <c r="A85" s="34" t="s">
        <v>69</v>
      </c>
      <c r="B85" s="33"/>
      <c r="C85" s="33"/>
      <c r="D85" s="33"/>
      <c r="E85" s="33"/>
      <c r="F85" s="33"/>
      <c r="G85" s="33"/>
      <c r="H85" s="33"/>
      <c r="I85" s="33"/>
    </row>
    <row r="86" spans="1:16" x14ac:dyDescent="0.25">
      <c r="A86" s="35" t="s">
        <v>102</v>
      </c>
      <c r="B86" s="33"/>
      <c r="C86" s="33"/>
      <c r="D86" s="33"/>
      <c r="E86" s="33"/>
      <c r="F86" s="33"/>
      <c r="G86" s="33"/>
      <c r="H86" s="33"/>
      <c r="I86" s="33"/>
    </row>
    <row r="88" spans="1:16" x14ac:dyDescent="0.25">
      <c r="A88" s="3" t="s">
        <v>60</v>
      </c>
    </row>
    <row r="89" spans="1:16" x14ac:dyDescent="0.25">
      <c r="B89" s="5" t="s">
        <v>12</v>
      </c>
      <c r="C89" s="6" t="s">
        <v>6</v>
      </c>
      <c r="D89" s="6" t="s">
        <v>7</v>
      </c>
      <c r="E89" s="6" t="s">
        <v>8</v>
      </c>
      <c r="F89" s="6" t="s">
        <v>9</v>
      </c>
      <c r="G89" s="6" t="s">
        <v>10</v>
      </c>
      <c r="H89" s="7" t="s">
        <v>11</v>
      </c>
      <c r="I89" s="8" t="s">
        <v>61</v>
      </c>
    </row>
    <row r="90" spans="1:16" x14ac:dyDescent="0.25">
      <c r="A90" s="14" t="s">
        <v>13</v>
      </c>
      <c r="B90" s="4">
        <v>5808.82</v>
      </c>
      <c r="C90" s="4">
        <v>32155.18</v>
      </c>
      <c r="D90" s="4">
        <v>603406.31999999995</v>
      </c>
      <c r="E90" s="4">
        <v>717226.62</v>
      </c>
      <c r="F90" s="4">
        <v>482082.71</v>
      </c>
      <c r="G90" s="4">
        <v>643707.85</v>
      </c>
      <c r="H90" s="4">
        <v>406043.24</v>
      </c>
      <c r="I90" s="16">
        <f>SUM(B90:H90)</f>
        <v>2890430.74</v>
      </c>
      <c r="J90" s="44"/>
    </row>
    <row r="91" spans="1:16" x14ac:dyDescent="0.25">
      <c r="A91" s="15" t="s">
        <v>14</v>
      </c>
      <c r="B91" s="4">
        <v>119006.75</v>
      </c>
      <c r="C91" s="4">
        <v>535027.43000000005</v>
      </c>
      <c r="D91" s="4">
        <v>1431017.46</v>
      </c>
      <c r="E91" s="4">
        <v>830425.63</v>
      </c>
      <c r="F91" s="4">
        <v>401453.4</v>
      </c>
      <c r="G91" s="4">
        <v>328772.34999999998</v>
      </c>
      <c r="H91" s="4">
        <v>198960.65</v>
      </c>
      <c r="I91" s="17">
        <f t="shared" ref="I91:I94" si="36">SUM(B91:H91)</f>
        <v>3844663.67</v>
      </c>
      <c r="J91" s="44"/>
    </row>
    <row r="92" spans="1:16" x14ac:dyDescent="0.25">
      <c r="A92" s="15" t="s">
        <v>15</v>
      </c>
      <c r="B92" s="4">
        <v>20235.5</v>
      </c>
      <c r="C92" s="4">
        <v>103449.67</v>
      </c>
      <c r="D92" s="4">
        <v>679456.59</v>
      </c>
      <c r="E92" s="4">
        <v>803165.05</v>
      </c>
      <c r="F92" s="4">
        <v>468194.92</v>
      </c>
      <c r="G92" s="4">
        <v>370494.33</v>
      </c>
      <c r="H92" s="4">
        <v>180658.78</v>
      </c>
      <c r="I92" s="17">
        <f t="shared" si="36"/>
        <v>2625654.84</v>
      </c>
      <c r="J92" s="44"/>
    </row>
    <row r="93" spans="1:16" x14ac:dyDescent="0.25">
      <c r="A93" s="15" t="s">
        <v>16</v>
      </c>
      <c r="B93" s="4">
        <v>80003.25</v>
      </c>
      <c r="C93" s="4">
        <v>175125.87</v>
      </c>
      <c r="D93" s="4">
        <v>140567.29999999999</v>
      </c>
      <c r="E93" s="4">
        <v>56439</v>
      </c>
      <c r="F93" s="4">
        <v>25745.279999999999</v>
      </c>
      <c r="G93" s="4">
        <v>16512.46</v>
      </c>
      <c r="H93" s="4">
        <v>9099.7099999999991</v>
      </c>
      <c r="I93" s="17">
        <f t="shared" si="36"/>
        <v>503492.87</v>
      </c>
      <c r="J93" s="44"/>
    </row>
    <row r="94" spans="1:16" x14ac:dyDescent="0.25">
      <c r="A94" s="15" t="s">
        <v>17</v>
      </c>
      <c r="B94" s="4">
        <v>7740.28</v>
      </c>
      <c r="C94" s="4">
        <v>29025.17</v>
      </c>
      <c r="D94" s="4">
        <v>89707.46</v>
      </c>
      <c r="E94" s="4">
        <v>76908.44</v>
      </c>
      <c r="F94" s="4">
        <v>31637.77</v>
      </c>
      <c r="G94" s="4">
        <v>15484.56</v>
      </c>
      <c r="H94" s="4">
        <v>14480.36</v>
      </c>
      <c r="I94" s="17">
        <f t="shared" si="36"/>
        <v>264984.03999999998</v>
      </c>
      <c r="J94" s="44"/>
    </row>
    <row r="95" spans="1:16" x14ac:dyDescent="0.25">
      <c r="A95" s="18" t="s">
        <v>62</v>
      </c>
      <c r="B95" s="20">
        <f>SUM(B90:B94)</f>
        <v>232794.6</v>
      </c>
      <c r="C95" s="20">
        <f t="shared" ref="C95" si="37">SUM(C90:C94)</f>
        <v>874783.32000000018</v>
      </c>
      <c r="D95" s="20">
        <f t="shared" ref="D95" si="38">SUM(D90:D94)</f>
        <v>2944155.1299999994</v>
      </c>
      <c r="E95" s="20">
        <f t="shared" ref="E95" si="39">SUM(E90:E94)</f>
        <v>2484164.7399999998</v>
      </c>
      <c r="F95" s="20">
        <f t="shared" ref="F95" si="40">SUM(F90:F94)</f>
        <v>1409114.08</v>
      </c>
      <c r="G95" s="20">
        <f t="shared" ref="G95" si="41">SUM(G90:G94)</f>
        <v>1374971.55</v>
      </c>
      <c r="H95" s="20">
        <f t="shared" ref="H95" si="42">SUM(H90:H94)</f>
        <v>809242.74</v>
      </c>
      <c r="I95" s="22">
        <f t="shared" ref="I95" si="43">SUM(I90:I94)</f>
        <v>10129226.159999998</v>
      </c>
    </row>
    <row r="96" spans="1:16" x14ac:dyDescent="0.25">
      <c r="A96" s="34" t="s">
        <v>80</v>
      </c>
      <c r="B96" s="33"/>
      <c r="C96" s="33"/>
      <c r="D96" s="33"/>
      <c r="E96" s="33"/>
      <c r="F96" s="33"/>
      <c r="G96" s="33"/>
      <c r="H96" s="33"/>
      <c r="I96" s="33"/>
      <c r="K96" s="44"/>
      <c r="L96" s="44"/>
      <c r="M96" s="44"/>
      <c r="N96" s="44"/>
      <c r="O96" s="44"/>
      <c r="P96" s="44"/>
    </row>
    <row r="97" spans="1:16" x14ac:dyDescent="0.25">
      <c r="A97" s="34" t="s">
        <v>69</v>
      </c>
      <c r="B97" s="33"/>
      <c r="C97" s="33"/>
      <c r="D97" s="33"/>
      <c r="E97" s="33"/>
      <c r="F97" s="33"/>
      <c r="G97" s="33"/>
      <c r="H97" s="33"/>
      <c r="I97" s="33"/>
      <c r="K97" s="44"/>
      <c r="L97" s="44"/>
      <c r="M97" s="44"/>
      <c r="N97" s="44"/>
      <c r="O97" s="44"/>
      <c r="P97" s="44"/>
    </row>
    <row r="98" spans="1:16" x14ac:dyDescent="0.25">
      <c r="A98" s="35" t="s">
        <v>102</v>
      </c>
      <c r="B98" s="33"/>
      <c r="C98" s="33"/>
      <c r="D98" s="33"/>
      <c r="E98" s="33"/>
      <c r="F98" s="33"/>
      <c r="G98" s="33"/>
      <c r="H98" s="33"/>
      <c r="I98" s="33"/>
      <c r="K98" s="44"/>
      <c r="L98" s="44"/>
      <c r="M98" s="44"/>
      <c r="N98" s="44"/>
      <c r="O98" s="44"/>
      <c r="P98" s="44"/>
    </row>
    <row r="99" spans="1:16" x14ac:dyDescent="0.25">
      <c r="K99" s="44"/>
      <c r="L99" s="44"/>
      <c r="M99" s="44"/>
      <c r="N99" s="44"/>
      <c r="O99" s="44"/>
      <c r="P99" s="44"/>
    </row>
    <row r="100" spans="1:16" x14ac:dyDescent="0.25">
      <c r="A100" s="3" t="s">
        <v>63</v>
      </c>
      <c r="K100" s="44"/>
      <c r="L100" s="44"/>
      <c r="M100" s="44"/>
      <c r="N100" s="44"/>
      <c r="O100" s="44"/>
      <c r="P100" s="44"/>
    </row>
    <row r="101" spans="1:16" x14ac:dyDescent="0.25">
      <c r="B101" s="5" t="s">
        <v>12</v>
      </c>
      <c r="C101" s="6" t="s">
        <v>6</v>
      </c>
      <c r="D101" s="6" t="s">
        <v>7</v>
      </c>
      <c r="E101" s="6" t="s">
        <v>8</v>
      </c>
      <c r="F101" s="6" t="s">
        <v>9</v>
      </c>
      <c r="G101" s="6" t="s">
        <v>10</v>
      </c>
      <c r="H101" s="7" t="s">
        <v>11</v>
      </c>
      <c r="I101" s="8" t="s">
        <v>61</v>
      </c>
      <c r="K101" s="44"/>
      <c r="L101" s="44"/>
      <c r="M101" s="44"/>
      <c r="N101" s="44"/>
      <c r="O101" s="44"/>
      <c r="P101" s="44"/>
    </row>
    <row r="102" spans="1:16" x14ac:dyDescent="0.25">
      <c r="A102" s="14" t="s">
        <v>13</v>
      </c>
      <c r="B102" s="4">
        <f t="shared" ref="B102:I107" si="44">B78+B90</f>
        <v>6186.84</v>
      </c>
      <c r="C102" s="4">
        <f t="shared" si="44"/>
        <v>34244.720000000001</v>
      </c>
      <c r="D102" s="4">
        <f t="shared" si="44"/>
        <v>666241.35</v>
      </c>
      <c r="E102" s="4">
        <f t="shared" si="44"/>
        <v>825597.19</v>
      </c>
      <c r="F102" s="4">
        <f t="shared" si="44"/>
        <v>548144</v>
      </c>
      <c r="G102" s="4">
        <f t="shared" si="44"/>
        <v>711623.77</v>
      </c>
      <c r="H102" s="4">
        <f t="shared" si="44"/>
        <v>436503.17</v>
      </c>
      <c r="I102" s="16">
        <f t="shared" si="44"/>
        <v>3228541.04</v>
      </c>
      <c r="K102" s="44"/>
      <c r="L102" s="44"/>
      <c r="M102" s="44"/>
      <c r="N102" s="44"/>
      <c r="O102" s="44"/>
      <c r="P102" s="44"/>
    </row>
    <row r="103" spans="1:16" x14ac:dyDescent="0.25">
      <c r="A103" s="15" t="s">
        <v>14</v>
      </c>
      <c r="B103" s="4">
        <f t="shared" si="44"/>
        <v>125953.95</v>
      </c>
      <c r="C103" s="4">
        <f t="shared" si="44"/>
        <v>573521.55000000005</v>
      </c>
      <c r="D103" s="4">
        <f t="shared" si="44"/>
        <v>1685801.68</v>
      </c>
      <c r="E103" s="4">
        <f t="shared" si="44"/>
        <v>1029349.64</v>
      </c>
      <c r="F103" s="4">
        <f t="shared" si="44"/>
        <v>478056.30000000005</v>
      </c>
      <c r="G103" s="4">
        <f t="shared" si="44"/>
        <v>379603.52999999997</v>
      </c>
      <c r="H103" s="4">
        <f t="shared" si="44"/>
        <v>218342.22999999998</v>
      </c>
      <c r="I103" s="17">
        <f t="shared" si="44"/>
        <v>4490628.88</v>
      </c>
      <c r="K103" s="44"/>
      <c r="L103" s="44"/>
      <c r="M103" s="44"/>
      <c r="N103" s="44"/>
      <c r="O103" s="44"/>
      <c r="P103" s="44"/>
    </row>
    <row r="104" spans="1:16" x14ac:dyDescent="0.25">
      <c r="A104" s="15" t="s">
        <v>15</v>
      </c>
      <c r="B104" s="4">
        <f t="shared" si="44"/>
        <v>22288.36</v>
      </c>
      <c r="C104" s="4">
        <f t="shared" si="44"/>
        <v>116072.56</v>
      </c>
      <c r="D104" s="4">
        <f t="shared" si="44"/>
        <v>906154.2</v>
      </c>
      <c r="E104" s="4">
        <f t="shared" si="44"/>
        <v>1134518.1499999999</v>
      </c>
      <c r="F104" s="4">
        <f t="shared" si="44"/>
        <v>625915.77</v>
      </c>
      <c r="G104" s="4">
        <f t="shared" si="44"/>
        <v>497918.89</v>
      </c>
      <c r="H104" s="4">
        <f t="shared" si="44"/>
        <v>217859.22</v>
      </c>
      <c r="I104" s="17">
        <f t="shared" si="44"/>
        <v>3520727.1499999994</v>
      </c>
    </row>
    <row r="105" spans="1:16" x14ac:dyDescent="0.25">
      <c r="A105" s="15" t="s">
        <v>16</v>
      </c>
      <c r="B105" s="4">
        <f t="shared" si="44"/>
        <v>86084.47</v>
      </c>
      <c r="C105" s="4">
        <f t="shared" si="44"/>
        <v>203818.8</v>
      </c>
      <c r="D105" s="4">
        <f t="shared" si="44"/>
        <v>198726.16999999998</v>
      </c>
      <c r="E105" s="4">
        <f t="shared" si="44"/>
        <v>81366.67</v>
      </c>
      <c r="F105" s="4">
        <f t="shared" si="44"/>
        <v>35271.17</v>
      </c>
      <c r="G105" s="4">
        <f t="shared" si="44"/>
        <v>23050.899999999998</v>
      </c>
      <c r="H105" s="4">
        <f t="shared" si="44"/>
        <v>10635.509999999998</v>
      </c>
      <c r="I105" s="17">
        <f t="shared" si="44"/>
        <v>638953.68999999994</v>
      </c>
    </row>
    <row r="106" spans="1:16" x14ac:dyDescent="0.25">
      <c r="A106" s="15" t="s">
        <v>17</v>
      </c>
      <c r="B106" s="4">
        <f t="shared" si="44"/>
        <v>8564.0499999999993</v>
      </c>
      <c r="C106" s="4">
        <f t="shared" si="44"/>
        <v>30801.359999999997</v>
      </c>
      <c r="D106" s="4">
        <f t="shared" si="44"/>
        <v>101294.87000000001</v>
      </c>
      <c r="E106" s="4">
        <f t="shared" si="44"/>
        <v>90587.99</v>
      </c>
      <c r="F106" s="4">
        <f t="shared" si="44"/>
        <v>39774.449999999997</v>
      </c>
      <c r="G106" s="4">
        <f t="shared" si="44"/>
        <v>19981.09</v>
      </c>
      <c r="H106" s="4">
        <f t="shared" si="44"/>
        <v>16977.54</v>
      </c>
      <c r="I106" s="17">
        <f t="shared" si="44"/>
        <v>307981.34999999998</v>
      </c>
    </row>
    <row r="107" spans="1:16" x14ac:dyDescent="0.25">
      <c r="A107" s="18" t="s">
        <v>62</v>
      </c>
      <c r="B107" s="20">
        <f t="shared" si="44"/>
        <v>249077.67</v>
      </c>
      <c r="C107" s="20">
        <f t="shared" si="44"/>
        <v>958458.99000000022</v>
      </c>
      <c r="D107" s="20">
        <f t="shared" si="44"/>
        <v>3558218.2699999996</v>
      </c>
      <c r="E107" s="20">
        <f t="shared" si="44"/>
        <v>3161419.6399999997</v>
      </c>
      <c r="F107" s="20">
        <f t="shared" si="44"/>
        <v>1727161.6900000002</v>
      </c>
      <c r="G107" s="20">
        <f t="shared" si="44"/>
        <v>1632178.1800000002</v>
      </c>
      <c r="H107" s="20">
        <f t="shared" si="44"/>
        <v>900317.67</v>
      </c>
      <c r="I107" s="22">
        <f t="shared" si="44"/>
        <v>12186832.109999998</v>
      </c>
    </row>
    <row r="108" spans="1:16" x14ac:dyDescent="0.25">
      <c r="A108" s="34" t="s">
        <v>69</v>
      </c>
      <c r="B108" s="33"/>
      <c r="C108" s="33"/>
      <c r="D108" s="33"/>
      <c r="E108" s="33"/>
      <c r="F108" s="33"/>
      <c r="G108" s="33"/>
      <c r="H108" s="33"/>
      <c r="I108" s="33"/>
    </row>
    <row r="109" spans="1:16" x14ac:dyDescent="0.25">
      <c r="A109" s="35" t="s">
        <v>102</v>
      </c>
      <c r="B109" s="33"/>
      <c r="C109" s="33"/>
      <c r="D109" s="33"/>
      <c r="E109" s="33"/>
      <c r="F109" s="33"/>
      <c r="G109" s="33"/>
      <c r="H109" s="33"/>
      <c r="I109" s="33"/>
    </row>
    <row r="111" spans="1:16" x14ac:dyDescent="0.25">
      <c r="K111" s="44"/>
      <c r="L111" s="44"/>
      <c r="M111" s="44"/>
      <c r="N111" s="44"/>
      <c r="O111" s="44"/>
      <c r="P111" s="44"/>
    </row>
    <row r="112" spans="1:16" x14ac:dyDescent="0.25">
      <c r="A112" s="1" t="s">
        <v>96</v>
      </c>
      <c r="K112" s="44"/>
      <c r="L112" s="44"/>
      <c r="M112" s="44"/>
      <c r="N112" s="44"/>
      <c r="O112" s="44"/>
      <c r="P112" s="44"/>
    </row>
    <row r="113" spans="1:16" x14ac:dyDescent="0.25">
      <c r="A113" s="3" t="s">
        <v>59</v>
      </c>
      <c r="K113" s="44"/>
      <c r="L113" s="44"/>
      <c r="M113" s="44"/>
      <c r="N113" s="44"/>
      <c r="O113" s="44"/>
      <c r="P113" s="44"/>
    </row>
    <row r="114" spans="1:16" x14ac:dyDescent="0.25">
      <c r="B114" s="5" t="s">
        <v>12</v>
      </c>
      <c r="C114" s="6" t="s">
        <v>6</v>
      </c>
      <c r="D114" s="6" t="s">
        <v>7</v>
      </c>
      <c r="E114" s="6" t="s">
        <v>8</v>
      </c>
      <c r="F114" s="6" t="s">
        <v>9</v>
      </c>
      <c r="G114" s="6" t="s">
        <v>10</v>
      </c>
      <c r="H114" s="7" t="s">
        <v>11</v>
      </c>
      <c r="I114" s="8" t="s">
        <v>61</v>
      </c>
      <c r="K114" s="44"/>
      <c r="L114" s="44"/>
      <c r="M114" s="44"/>
      <c r="N114" s="44"/>
      <c r="O114" s="44"/>
      <c r="P114" s="44"/>
    </row>
    <row r="115" spans="1:16" x14ac:dyDescent="0.25">
      <c r="A115" s="14" t="s">
        <v>13</v>
      </c>
      <c r="B115" s="4">
        <v>13.12</v>
      </c>
      <c r="C115" s="4">
        <v>66.64</v>
      </c>
      <c r="D115" s="4">
        <v>335.35</v>
      </c>
      <c r="E115" s="4">
        <v>674.16</v>
      </c>
      <c r="F115" s="4">
        <v>425.36</v>
      </c>
      <c r="G115" s="4">
        <v>457.23</v>
      </c>
      <c r="H115" s="4">
        <v>132.56</v>
      </c>
      <c r="I115" s="16">
        <f>SUM(B115:H115)</f>
        <v>2104.42</v>
      </c>
      <c r="J115" s="44"/>
      <c r="K115" s="44"/>
      <c r="L115" s="44"/>
      <c r="M115" s="44"/>
      <c r="N115" s="44"/>
      <c r="O115" s="44"/>
      <c r="P115" s="44"/>
    </row>
    <row r="116" spans="1:16" x14ac:dyDescent="0.25">
      <c r="A116" s="15" t="s">
        <v>14</v>
      </c>
      <c r="B116" s="4">
        <v>232.16</v>
      </c>
      <c r="C116" s="4">
        <v>1077.47</v>
      </c>
      <c r="D116" s="4">
        <v>3592.96</v>
      </c>
      <c r="E116" s="4">
        <v>3543.88</v>
      </c>
      <c r="F116" s="4">
        <v>1863.01</v>
      </c>
      <c r="G116" s="4">
        <v>2049.77</v>
      </c>
      <c r="H116" s="4">
        <v>1297.8800000000001</v>
      </c>
      <c r="I116" s="17">
        <f t="shared" ref="I116:I119" si="45">SUM(B116:H116)</f>
        <v>13657.130000000001</v>
      </c>
      <c r="J116" s="44"/>
      <c r="K116" s="44"/>
      <c r="L116" s="44"/>
      <c r="M116" s="44"/>
      <c r="N116" s="44"/>
      <c r="O116" s="44"/>
      <c r="P116" s="44"/>
    </row>
    <row r="117" spans="1:16" x14ac:dyDescent="0.25">
      <c r="A117" s="15" t="s">
        <v>15</v>
      </c>
      <c r="B117" s="4">
        <v>45.06</v>
      </c>
      <c r="C117" s="4">
        <v>349.07</v>
      </c>
      <c r="D117" s="4">
        <v>1505.42</v>
      </c>
      <c r="E117" s="4">
        <v>2375.7800000000002</v>
      </c>
      <c r="F117" s="4">
        <v>1337.98</v>
      </c>
      <c r="G117" s="4">
        <v>1458.3</v>
      </c>
      <c r="H117" s="4">
        <v>847.27</v>
      </c>
      <c r="I117" s="17">
        <f t="shared" si="45"/>
        <v>7918.8799999999992</v>
      </c>
      <c r="J117" s="44"/>
      <c r="K117" s="44"/>
      <c r="L117" s="44"/>
      <c r="M117" s="44"/>
      <c r="N117" s="44"/>
      <c r="O117" s="44"/>
      <c r="P117" s="44"/>
    </row>
    <row r="118" spans="1:16" x14ac:dyDescent="0.25">
      <c r="A118" s="15" t="s">
        <v>16</v>
      </c>
      <c r="B118" s="4">
        <v>1710.35</v>
      </c>
      <c r="C118" s="4">
        <v>7851.26</v>
      </c>
      <c r="D118" s="4">
        <v>12034.88</v>
      </c>
      <c r="E118" s="4">
        <v>6163.79</v>
      </c>
      <c r="F118" s="4">
        <v>2780.14</v>
      </c>
      <c r="G118" s="4">
        <v>2467.7399999999998</v>
      </c>
      <c r="H118" s="4">
        <v>521.52</v>
      </c>
      <c r="I118" s="17">
        <f t="shared" si="45"/>
        <v>33529.679999999993</v>
      </c>
      <c r="J118" s="44"/>
      <c r="K118" s="44"/>
      <c r="L118" s="44"/>
      <c r="M118" s="44"/>
      <c r="N118" s="44"/>
      <c r="O118" s="44"/>
      <c r="P118" s="44"/>
    </row>
    <row r="119" spans="1:16" x14ac:dyDescent="0.25">
      <c r="A119" s="15" t="s">
        <v>17</v>
      </c>
      <c r="B119" s="4">
        <v>202.93</v>
      </c>
      <c r="C119" s="4">
        <v>376.01</v>
      </c>
      <c r="D119" s="4">
        <v>1426.75</v>
      </c>
      <c r="E119" s="4">
        <v>1432.98</v>
      </c>
      <c r="F119" s="4">
        <v>779.07</v>
      </c>
      <c r="G119" s="4">
        <v>470.94</v>
      </c>
      <c r="H119" s="4">
        <v>151.97999999999999</v>
      </c>
      <c r="I119" s="17">
        <f t="shared" si="45"/>
        <v>4840.6599999999989</v>
      </c>
      <c r="J119" s="44"/>
    </row>
    <row r="120" spans="1:16" x14ac:dyDescent="0.25">
      <c r="A120" s="18" t="s">
        <v>62</v>
      </c>
      <c r="B120" s="20">
        <v>1948.21</v>
      </c>
      <c r="C120" s="20">
        <v>8441.5499999999993</v>
      </c>
      <c r="D120" s="20">
        <v>18543.7</v>
      </c>
      <c r="E120" s="20">
        <v>13678.44</v>
      </c>
      <c r="F120" s="20">
        <v>7050.14</v>
      </c>
      <c r="G120" s="20">
        <v>7100.21</v>
      </c>
      <c r="H120" s="20">
        <v>2971.24</v>
      </c>
      <c r="I120" s="22">
        <f t="shared" ref="I120" si="46">SUM(I115:I119)</f>
        <v>62050.76999999999</v>
      </c>
    </row>
    <row r="121" spans="1:16" x14ac:dyDescent="0.25">
      <c r="A121" s="34" t="s">
        <v>79</v>
      </c>
      <c r="B121" s="33"/>
      <c r="C121" s="33"/>
      <c r="D121" s="33"/>
      <c r="E121" s="33"/>
      <c r="F121" s="33"/>
      <c r="G121" s="33"/>
      <c r="H121" s="33"/>
      <c r="I121" s="33"/>
    </row>
    <row r="122" spans="1:16" x14ac:dyDescent="0.25">
      <c r="A122" s="34" t="s">
        <v>69</v>
      </c>
      <c r="B122" s="33"/>
      <c r="C122" s="33"/>
      <c r="D122" s="33"/>
      <c r="E122" s="33"/>
      <c r="F122" s="33"/>
      <c r="G122" s="33"/>
      <c r="H122" s="33"/>
      <c r="I122" s="33"/>
    </row>
    <row r="123" spans="1:16" x14ac:dyDescent="0.25">
      <c r="A123" s="35" t="s">
        <v>102</v>
      </c>
      <c r="B123" s="33"/>
      <c r="C123" s="33"/>
      <c r="D123" s="33"/>
      <c r="E123" s="33"/>
      <c r="F123" s="33"/>
      <c r="G123" s="33"/>
      <c r="H123" s="33"/>
      <c r="I123" s="33"/>
    </row>
    <row r="125" spans="1:16" x14ac:dyDescent="0.25">
      <c r="A125" s="3" t="s">
        <v>60</v>
      </c>
    </row>
    <row r="126" spans="1:16" x14ac:dyDescent="0.25">
      <c r="B126" s="5" t="s">
        <v>12</v>
      </c>
      <c r="C126" s="6" t="s">
        <v>6</v>
      </c>
      <c r="D126" s="6" t="s">
        <v>7</v>
      </c>
      <c r="E126" s="6" t="s">
        <v>8</v>
      </c>
      <c r="F126" s="6" t="s">
        <v>9</v>
      </c>
      <c r="G126" s="6" t="s">
        <v>10</v>
      </c>
      <c r="H126" s="7" t="s">
        <v>11</v>
      </c>
      <c r="I126" s="8" t="s">
        <v>61</v>
      </c>
    </row>
    <row r="127" spans="1:16" x14ac:dyDescent="0.25">
      <c r="A127" s="14" t="s">
        <v>13</v>
      </c>
      <c r="B127" s="4">
        <v>181.28</v>
      </c>
      <c r="C127" s="4">
        <v>670.66</v>
      </c>
      <c r="D127" s="4">
        <v>5325.64</v>
      </c>
      <c r="E127" s="4">
        <v>7702.58</v>
      </c>
      <c r="F127" s="4">
        <v>6109.05</v>
      </c>
      <c r="G127" s="4">
        <v>5606.23</v>
      </c>
      <c r="H127" s="4">
        <v>1837.08</v>
      </c>
      <c r="I127" s="16">
        <f>SUM(B127:H127)</f>
        <v>27432.519999999997</v>
      </c>
      <c r="J127" s="44"/>
    </row>
    <row r="128" spans="1:16" x14ac:dyDescent="0.25">
      <c r="A128" s="15" t="s">
        <v>14</v>
      </c>
      <c r="B128" s="4">
        <v>1203.52</v>
      </c>
      <c r="C128" s="4">
        <v>3117.02</v>
      </c>
      <c r="D128" s="4">
        <v>6018.83</v>
      </c>
      <c r="E128" s="4">
        <v>6729.17</v>
      </c>
      <c r="F128" s="4">
        <v>5489.59</v>
      </c>
      <c r="G128" s="4">
        <v>9827.67</v>
      </c>
      <c r="H128" s="4">
        <v>19668.099999999999</v>
      </c>
      <c r="I128" s="17">
        <f t="shared" ref="I128:I131" si="47">SUM(B128:H128)</f>
        <v>52053.9</v>
      </c>
      <c r="J128" s="44"/>
    </row>
    <row r="129" spans="1:16" x14ac:dyDescent="0.25">
      <c r="A129" s="15" t="s">
        <v>15</v>
      </c>
      <c r="B129" s="4">
        <v>207.93</v>
      </c>
      <c r="C129" s="4">
        <v>935.32</v>
      </c>
      <c r="D129" s="4">
        <v>2962.99</v>
      </c>
      <c r="E129" s="4">
        <v>5022.67</v>
      </c>
      <c r="F129" s="4">
        <v>4195</v>
      </c>
      <c r="G129" s="4">
        <v>7112.41</v>
      </c>
      <c r="H129" s="4">
        <v>13619.07</v>
      </c>
      <c r="I129" s="17">
        <f t="shared" si="47"/>
        <v>34055.39</v>
      </c>
      <c r="J129" s="44"/>
    </row>
    <row r="130" spans="1:16" x14ac:dyDescent="0.25">
      <c r="A130" s="15" t="s">
        <v>16</v>
      </c>
      <c r="B130" s="4">
        <v>7482.51</v>
      </c>
      <c r="C130" s="4">
        <v>15361.61</v>
      </c>
      <c r="D130" s="4">
        <v>10771.82</v>
      </c>
      <c r="E130" s="4">
        <v>8526.07</v>
      </c>
      <c r="F130" s="4">
        <v>5626.31</v>
      </c>
      <c r="G130" s="4">
        <v>3937.11</v>
      </c>
      <c r="H130" s="4">
        <v>3005.26</v>
      </c>
      <c r="I130" s="17">
        <f t="shared" si="47"/>
        <v>54710.69</v>
      </c>
      <c r="J130" s="44"/>
    </row>
    <row r="131" spans="1:16" x14ac:dyDescent="0.25">
      <c r="A131" s="15" t="s">
        <v>17</v>
      </c>
      <c r="B131" s="4">
        <v>596.01</v>
      </c>
      <c r="C131" s="4">
        <v>1302.28</v>
      </c>
      <c r="D131" s="4">
        <v>3059.22</v>
      </c>
      <c r="E131" s="4">
        <v>3256.22</v>
      </c>
      <c r="F131" s="4">
        <v>2163.0500000000002</v>
      </c>
      <c r="G131" s="4">
        <v>1823.14</v>
      </c>
      <c r="H131" s="4">
        <v>897.32</v>
      </c>
      <c r="I131" s="17">
        <f t="shared" si="47"/>
        <v>13097.239999999998</v>
      </c>
      <c r="J131" s="44"/>
    </row>
    <row r="132" spans="1:16" x14ac:dyDescent="0.25">
      <c r="A132" s="18" t="s">
        <v>62</v>
      </c>
      <c r="B132" s="20">
        <v>8954.4</v>
      </c>
      <c r="C132" s="20">
        <v>20790.32</v>
      </c>
      <c r="D132" s="20">
        <v>27617.71</v>
      </c>
      <c r="E132" s="20">
        <v>30725.18</v>
      </c>
      <c r="F132" s="20">
        <v>23314.18</v>
      </c>
      <c r="G132" s="20">
        <v>28743.9</v>
      </c>
      <c r="H132" s="20">
        <v>39644.54</v>
      </c>
      <c r="I132" s="22">
        <f t="shared" ref="I132" si="48">SUM(I127:I131)</f>
        <v>181349.74</v>
      </c>
    </row>
    <row r="133" spans="1:16" x14ac:dyDescent="0.25">
      <c r="A133" s="34" t="s">
        <v>80</v>
      </c>
      <c r="B133" s="33"/>
      <c r="C133" s="33"/>
      <c r="D133" s="33"/>
      <c r="E133" s="33"/>
      <c r="F133" s="33"/>
      <c r="G133" s="33"/>
      <c r="H133" s="33"/>
      <c r="I133" s="33"/>
    </row>
    <row r="134" spans="1:16" x14ac:dyDescent="0.25">
      <c r="A134" s="34" t="s">
        <v>69</v>
      </c>
      <c r="B134" s="33"/>
      <c r="C134" s="33"/>
      <c r="D134" s="33"/>
      <c r="E134" s="33"/>
      <c r="F134" s="33"/>
      <c r="G134" s="33"/>
      <c r="H134" s="33"/>
      <c r="I134" s="33"/>
    </row>
    <row r="135" spans="1:16" x14ac:dyDescent="0.25">
      <c r="A135" s="35" t="s">
        <v>102</v>
      </c>
      <c r="B135" s="33"/>
      <c r="C135" s="33"/>
      <c r="D135" s="33"/>
      <c r="E135" s="33"/>
      <c r="F135" s="33"/>
      <c r="G135" s="33"/>
      <c r="H135" s="33"/>
      <c r="I135" s="33"/>
    </row>
    <row r="137" spans="1:16" x14ac:dyDescent="0.25">
      <c r="A137" s="3" t="s">
        <v>63</v>
      </c>
    </row>
    <row r="138" spans="1:16" x14ac:dyDescent="0.25">
      <c r="B138" s="5" t="s">
        <v>12</v>
      </c>
      <c r="C138" s="6" t="s">
        <v>6</v>
      </c>
      <c r="D138" s="6" t="s">
        <v>7</v>
      </c>
      <c r="E138" s="6" t="s">
        <v>8</v>
      </c>
      <c r="F138" s="6" t="s">
        <v>9</v>
      </c>
      <c r="G138" s="6" t="s">
        <v>10</v>
      </c>
      <c r="H138" s="7" t="s">
        <v>11</v>
      </c>
      <c r="I138" s="8" t="s">
        <v>61</v>
      </c>
    </row>
    <row r="139" spans="1:16" x14ac:dyDescent="0.25">
      <c r="A139" s="14" t="s">
        <v>13</v>
      </c>
      <c r="B139" s="4">
        <f t="shared" ref="B139:I144" si="49">B115+B127</f>
        <v>194.4</v>
      </c>
      <c r="C139" s="4">
        <f t="shared" si="49"/>
        <v>737.3</v>
      </c>
      <c r="D139" s="4">
        <f t="shared" si="49"/>
        <v>5660.9900000000007</v>
      </c>
      <c r="E139" s="4">
        <f t="shared" si="49"/>
        <v>8376.74</v>
      </c>
      <c r="F139" s="4">
        <f t="shared" si="49"/>
        <v>6534.41</v>
      </c>
      <c r="G139" s="4">
        <f t="shared" si="49"/>
        <v>6063.4599999999991</v>
      </c>
      <c r="H139" s="4">
        <f t="shared" si="49"/>
        <v>1969.6399999999999</v>
      </c>
      <c r="I139" s="16">
        <f t="shared" si="49"/>
        <v>29536.939999999995</v>
      </c>
    </row>
    <row r="140" spans="1:16" x14ac:dyDescent="0.25">
      <c r="A140" s="15" t="s">
        <v>14</v>
      </c>
      <c r="B140" s="4">
        <f t="shared" si="49"/>
        <v>1435.68</v>
      </c>
      <c r="C140" s="4">
        <f t="shared" si="49"/>
        <v>4194.49</v>
      </c>
      <c r="D140" s="4">
        <f t="shared" si="49"/>
        <v>9611.7900000000009</v>
      </c>
      <c r="E140" s="4">
        <f t="shared" si="49"/>
        <v>10273.049999999999</v>
      </c>
      <c r="F140" s="4">
        <f t="shared" si="49"/>
        <v>7352.6</v>
      </c>
      <c r="G140" s="4">
        <f t="shared" si="49"/>
        <v>11877.44</v>
      </c>
      <c r="H140" s="4">
        <f t="shared" si="49"/>
        <v>20965.98</v>
      </c>
      <c r="I140" s="17">
        <f t="shared" si="49"/>
        <v>65711.03</v>
      </c>
    </row>
    <row r="141" spans="1:16" x14ac:dyDescent="0.25">
      <c r="A141" s="15" t="s">
        <v>15</v>
      </c>
      <c r="B141" s="4">
        <f t="shared" si="49"/>
        <v>252.99</v>
      </c>
      <c r="C141" s="4">
        <f t="shared" si="49"/>
        <v>1284.3900000000001</v>
      </c>
      <c r="D141" s="4">
        <f t="shared" si="49"/>
        <v>4468.41</v>
      </c>
      <c r="E141" s="4">
        <f t="shared" si="49"/>
        <v>7398.4500000000007</v>
      </c>
      <c r="F141" s="4">
        <f t="shared" si="49"/>
        <v>5532.98</v>
      </c>
      <c r="G141" s="4">
        <f t="shared" si="49"/>
        <v>8570.7099999999991</v>
      </c>
      <c r="H141" s="4">
        <f t="shared" si="49"/>
        <v>14466.34</v>
      </c>
      <c r="I141" s="17">
        <f t="shared" si="49"/>
        <v>41974.27</v>
      </c>
    </row>
    <row r="142" spans="1:16" x14ac:dyDescent="0.25">
      <c r="A142" s="15" t="s">
        <v>16</v>
      </c>
      <c r="B142" s="4">
        <f t="shared" si="49"/>
        <v>9192.86</v>
      </c>
      <c r="C142" s="4">
        <f t="shared" si="49"/>
        <v>23212.870000000003</v>
      </c>
      <c r="D142" s="4">
        <f t="shared" si="49"/>
        <v>22806.699999999997</v>
      </c>
      <c r="E142" s="4">
        <f t="shared" si="49"/>
        <v>14689.86</v>
      </c>
      <c r="F142" s="4">
        <f t="shared" si="49"/>
        <v>8406.4500000000007</v>
      </c>
      <c r="G142" s="4">
        <f t="shared" si="49"/>
        <v>6404.85</v>
      </c>
      <c r="H142" s="4">
        <f t="shared" si="49"/>
        <v>3526.78</v>
      </c>
      <c r="I142" s="17">
        <f t="shared" si="49"/>
        <v>88240.37</v>
      </c>
      <c r="K142" s="44"/>
      <c r="L142" s="44"/>
      <c r="M142" s="44"/>
      <c r="N142" s="44"/>
      <c r="O142" s="44"/>
      <c r="P142" s="44"/>
    </row>
    <row r="143" spans="1:16" x14ac:dyDescent="0.25">
      <c r="A143" s="15" t="s">
        <v>17</v>
      </c>
      <c r="B143" s="4">
        <f t="shared" si="49"/>
        <v>798.94</v>
      </c>
      <c r="C143" s="4">
        <f t="shared" si="49"/>
        <v>1678.29</v>
      </c>
      <c r="D143" s="4">
        <f t="shared" si="49"/>
        <v>4485.9699999999993</v>
      </c>
      <c r="E143" s="4">
        <f t="shared" si="49"/>
        <v>4689.2</v>
      </c>
      <c r="F143" s="4">
        <f t="shared" si="49"/>
        <v>2942.1200000000003</v>
      </c>
      <c r="G143" s="4">
        <f t="shared" si="49"/>
        <v>2294.08</v>
      </c>
      <c r="H143" s="4">
        <f t="shared" si="49"/>
        <v>1049.3</v>
      </c>
      <c r="I143" s="17">
        <f t="shared" si="49"/>
        <v>17937.899999999998</v>
      </c>
      <c r="K143" s="44"/>
      <c r="L143" s="44"/>
      <c r="M143" s="44"/>
      <c r="N143" s="44"/>
      <c r="O143" s="44"/>
      <c r="P143" s="44"/>
    </row>
    <row r="144" spans="1:16" x14ac:dyDescent="0.25">
      <c r="A144" s="18" t="s">
        <v>62</v>
      </c>
      <c r="B144" s="20">
        <f t="shared" si="49"/>
        <v>10902.61</v>
      </c>
      <c r="C144" s="20">
        <f t="shared" si="49"/>
        <v>29231.87</v>
      </c>
      <c r="D144" s="20">
        <f t="shared" si="49"/>
        <v>46161.41</v>
      </c>
      <c r="E144" s="20">
        <f t="shared" si="49"/>
        <v>44403.62</v>
      </c>
      <c r="F144" s="20">
        <f t="shared" si="49"/>
        <v>30364.32</v>
      </c>
      <c r="G144" s="20">
        <f t="shared" si="49"/>
        <v>35844.11</v>
      </c>
      <c r="H144" s="20">
        <f t="shared" si="49"/>
        <v>42615.78</v>
      </c>
      <c r="I144" s="22">
        <f t="shared" si="49"/>
        <v>243400.50999999998</v>
      </c>
      <c r="K144" s="44"/>
      <c r="L144" s="44"/>
      <c r="M144" s="44"/>
      <c r="N144" s="44"/>
      <c r="O144" s="44"/>
      <c r="P144" s="44"/>
    </row>
    <row r="145" spans="1:16" x14ac:dyDescent="0.25">
      <c r="A145" s="34" t="s">
        <v>69</v>
      </c>
      <c r="K145" s="44"/>
      <c r="L145" s="44"/>
      <c r="M145" s="44"/>
      <c r="N145" s="44"/>
      <c r="O145" s="44"/>
      <c r="P145" s="44"/>
    </row>
    <row r="146" spans="1:16" x14ac:dyDescent="0.25">
      <c r="A146" s="35" t="s">
        <v>102</v>
      </c>
      <c r="K146" s="44"/>
      <c r="L146" s="44"/>
      <c r="M146" s="44"/>
      <c r="N146" s="44"/>
      <c r="O146" s="44"/>
      <c r="P146" s="44"/>
    </row>
    <row r="147" spans="1:16" x14ac:dyDescent="0.25">
      <c r="K147" s="44"/>
      <c r="L147" s="44"/>
      <c r="M147" s="44"/>
      <c r="N147" s="44"/>
      <c r="O147" s="44"/>
      <c r="P147" s="44"/>
    </row>
    <row r="148" spans="1:16" x14ac:dyDescent="0.25">
      <c r="K148" s="44"/>
      <c r="L148" s="44"/>
      <c r="M148" s="44"/>
      <c r="N148" s="44"/>
      <c r="O148" s="44"/>
      <c r="P148" s="44"/>
    </row>
    <row r="149" spans="1:16" x14ac:dyDescent="0.25">
      <c r="K149" s="44"/>
      <c r="L149" s="44"/>
      <c r="M149" s="44"/>
      <c r="N149" s="44"/>
      <c r="O149" s="44"/>
      <c r="P149" s="44"/>
    </row>
    <row r="157" spans="1:16" x14ac:dyDescent="0.25">
      <c r="K157" s="44"/>
      <c r="L157" s="44"/>
      <c r="M157" s="44"/>
      <c r="N157" s="44"/>
      <c r="O157" s="44"/>
      <c r="P157" s="44"/>
    </row>
    <row r="158" spans="1:16" x14ac:dyDescent="0.25">
      <c r="K158" s="44"/>
      <c r="L158" s="44"/>
      <c r="M158" s="44"/>
      <c r="N158" s="44"/>
      <c r="O158" s="44"/>
      <c r="P158" s="44"/>
    </row>
    <row r="159" spans="1:16" x14ac:dyDescent="0.25">
      <c r="K159" s="44"/>
      <c r="L159" s="44"/>
      <c r="M159" s="44"/>
      <c r="N159" s="44"/>
      <c r="O159" s="44"/>
      <c r="P159" s="44"/>
    </row>
    <row r="160" spans="1:16" x14ac:dyDescent="0.25">
      <c r="K160" s="44"/>
      <c r="L160" s="44"/>
      <c r="M160" s="44"/>
      <c r="N160" s="44"/>
      <c r="O160" s="44"/>
      <c r="P160" s="44"/>
    </row>
    <row r="161" spans="11:16" x14ac:dyDescent="0.25">
      <c r="K161" s="44"/>
      <c r="L161" s="44"/>
      <c r="M161" s="44"/>
      <c r="N161" s="44"/>
      <c r="O161" s="44"/>
      <c r="P161" s="44"/>
    </row>
    <row r="162" spans="11:16" x14ac:dyDescent="0.25">
      <c r="K162" s="44"/>
      <c r="L162" s="44"/>
      <c r="M162" s="44"/>
      <c r="N162" s="44"/>
      <c r="O162" s="44"/>
      <c r="P162" s="44"/>
    </row>
    <row r="163" spans="11:16" x14ac:dyDescent="0.25">
      <c r="K163" s="44"/>
      <c r="L163" s="44"/>
      <c r="M163" s="44"/>
      <c r="N163" s="44"/>
      <c r="O163" s="44"/>
      <c r="P163" s="44"/>
    </row>
    <row r="164" spans="11:16" x14ac:dyDescent="0.25">
      <c r="K164" s="44"/>
      <c r="L164" s="44"/>
      <c r="M164" s="44"/>
      <c r="N164" s="44"/>
      <c r="O164" s="44"/>
      <c r="P164" s="44"/>
    </row>
  </sheetData>
  <pageMargins left="0.25" right="0.25" top="0.75" bottom="0.75" header="0.3" footer="0.3"/>
  <pageSetup paperSize="9" scale="7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6"/>
  <sheetViews>
    <sheetView workbookViewId="0"/>
  </sheetViews>
  <sheetFormatPr baseColWidth="10" defaultRowHeight="15" x14ac:dyDescent="0.25"/>
  <cols>
    <col min="1" max="1" width="31.140625" style="2" customWidth="1"/>
    <col min="2" max="2" width="15" style="2" bestFit="1" customWidth="1"/>
    <col min="3" max="3" width="14.28515625" style="2" bestFit="1" customWidth="1"/>
    <col min="4" max="4" width="17.28515625" style="2" customWidth="1"/>
    <col min="5" max="16384" width="11.42578125" style="2"/>
  </cols>
  <sheetData>
    <row r="1" spans="1:6" x14ac:dyDescent="0.25">
      <c r="A1" s="1" t="s">
        <v>40</v>
      </c>
    </row>
    <row r="2" spans="1:6" x14ac:dyDescent="0.25">
      <c r="A2" s="3" t="s">
        <v>59</v>
      </c>
    </row>
    <row r="3" spans="1:6" x14ac:dyDescent="0.25">
      <c r="B3" s="5" t="s">
        <v>38</v>
      </c>
      <c r="C3" s="7" t="s">
        <v>39</v>
      </c>
      <c r="D3" s="8" t="s">
        <v>61</v>
      </c>
    </row>
    <row r="4" spans="1:6" x14ac:dyDescent="0.25">
      <c r="A4" s="14" t="s">
        <v>13</v>
      </c>
      <c r="B4" s="9">
        <v>178894.31</v>
      </c>
      <c r="C4" s="11">
        <v>957044.61</v>
      </c>
      <c r="D4" s="16">
        <f>SUM(B4:C4)</f>
        <v>1135938.92</v>
      </c>
      <c r="E4" s="44"/>
      <c r="F4" s="44"/>
    </row>
    <row r="5" spans="1:6" x14ac:dyDescent="0.25">
      <c r="A5" s="15" t="s">
        <v>14</v>
      </c>
      <c r="B5" s="12">
        <v>242192.84</v>
      </c>
      <c r="C5" s="13">
        <v>543260.43999999994</v>
      </c>
      <c r="D5" s="17">
        <f t="shared" ref="D5:D8" si="0">SUM(B5:C5)</f>
        <v>785453.27999999991</v>
      </c>
      <c r="E5" s="44"/>
      <c r="F5" s="44"/>
    </row>
    <row r="6" spans="1:6" x14ac:dyDescent="0.25">
      <c r="A6" s="15" t="s">
        <v>15</v>
      </c>
      <c r="B6" s="12">
        <v>435947.57</v>
      </c>
      <c r="C6" s="13">
        <v>525504.01</v>
      </c>
      <c r="D6" s="17">
        <f t="shared" si="0"/>
        <v>961451.58000000007</v>
      </c>
      <c r="E6" s="44"/>
      <c r="F6" s="44"/>
    </row>
    <row r="7" spans="1:6" x14ac:dyDescent="0.25">
      <c r="A7" s="15" t="s">
        <v>16</v>
      </c>
      <c r="B7" s="12">
        <v>77007.44</v>
      </c>
      <c r="C7" s="13">
        <v>102365.7</v>
      </c>
      <c r="D7" s="17">
        <f t="shared" si="0"/>
        <v>179373.14</v>
      </c>
      <c r="E7" s="44"/>
      <c r="F7" s="44"/>
    </row>
    <row r="8" spans="1:6" x14ac:dyDescent="0.25">
      <c r="A8" s="15" t="s">
        <v>17</v>
      </c>
      <c r="B8" s="12">
        <v>18025.59</v>
      </c>
      <c r="C8" s="13">
        <v>51167.47</v>
      </c>
      <c r="D8" s="17">
        <f t="shared" si="0"/>
        <v>69193.06</v>
      </c>
      <c r="E8" s="44"/>
      <c r="F8" s="44"/>
    </row>
    <row r="9" spans="1:6" x14ac:dyDescent="0.25">
      <c r="A9" s="18" t="s">
        <v>62</v>
      </c>
      <c r="B9" s="19">
        <f>SUM(B4:B8)</f>
        <v>952067.74999999988</v>
      </c>
      <c r="C9" s="21">
        <f t="shared" ref="C9:D9" si="1">SUM(C4:C8)</f>
        <v>2179342.23</v>
      </c>
      <c r="D9" s="22">
        <f t="shared" si="1"/>
        <v>3131409.98</v>
      </c>
    </row>
    <row r="10" spans="1:6" x14ac:dyDescent="0.25">
      <c r="A10" s="34" t="s">
        <v>79</v>
      </c>
      <c r="B10" s="33"/>
      <c r="C10" s="33"/>
      <c r="D10" s="33"/>
    </row>
    <row r="11" spans="1:6" x14ac:dyDescent="0.25">
      <c r="A11" s="34" t="s">
        <v>69</v>
      </c>
      <c r="B11" s="33"/>
      <c r="C11" s="33"/>
      <c r="D11" s="33"/>
    </row>
    <row r="12" spans="1:6" x14ac:dyDescent="0.25">
      <c r="A12" s="35" t="s">
        <v>102</v>
      </c>
      <c r="B12" s="33"/>
      <c r="C12" s="33"/>
      <c r="D12" s="33"/>
    </row>
    <row r="14" spans="1:6" x14ac:dyDescent="0.25">
      <c r="A14" s="3" t="s">
        <v>60</v>
      </c>
    </row>
    <row r="15" spans="1:6" x14ac:dyDescent="0.25">
      <c r="B15" s="5" t="s">
        <v>38</v>
      </c>
      <c r="C15" s="7" t="s">
        <v>39</v>
      </c>
      <c r="D15" s="8" t="s">
        <v>61</v>
      </c>
    </row>
    <row r="16" spans="1:6" x14ac:dyDescent="0.25">
      <c r="A16" s="14" t="s">
        <v>13</v>
      </c>
      <c r="B16" s="9">
        <v>1537291.18</v>
      </c>
      <c r="C16" s="11">
        <v>13765773.470000001</v>
      </c>
      <c r="D16" s="16">
        <f>SUM(B16:C16)</f>
        <v>15303064.65</v>
      </c>
      <c r="E16" s="44"/>
      <c r="F16" s="44"/>
    </row>
    <row r="17" spans="1:6" x14ac:dyDescent="0.25">
      <c r="A17" s="15" t="s">
        <v>14</v>
      </c>
      <c r="B17" s="12">
        <v>1354165.99</v>
      </c>
      <c r="C17" s="13">
        <v>4291046.13</v>
      </c>
      <c r="D17" s="17">
        <f t="shared" ref="D17:D20" si="2">SUM(B17:C17)</f>
        <v>5645212.1200000001</v>
      </c>
      <c r="E17" s="44"/>
      <c r="F17" s="44"/>
    </row>
    <row r="18" spans="1:6" x14ac:dyDescent="0.25">
      <c r="A18" s="15" t="s">
        <v>15</v>
      </c>
      <c r="B18" s="12">
        <v>1070235.6499999999</v>
      </c>
      <c r="C18" s="13">
        <v>2160734.3199999998</v>
      </c>
      <c r="D18" s="17">
        <f t="shared" si="2"/>
        <v>3230969.9699999997</v>
      </c>
      <c r="E18" s="44"/>
      <c r="F18" s="44"/>
    </row>
    <row r="19" spans="1:6" x14ac:dyDescent="0.25">
      <c r="A19" s="15" t="s">
        <v>16</v>
      </c>
      <c r="B19" s="12">
        <v>210530.48</v>
      </c>
      <c r="C19" s="13">
        <v>415429.97</v>
      </c>
      <c r="D19" s="17">
        <f t="shared" si="2"/>
        <v>625960.44999999995</v>
      </c>
      <c r="E19" s="44"/>
      <c r="F19" s="44"/>
    </row>
    <row r="20" spans="1:6" x14ac:dyDescent="0.25">
      <c r="A20" s="15" t="s">
        <v>17</v>
      </c>
      <c r="B20" s="12">
        <v>88650.58</v>
      </c>
      <c r="C20" s="13">
        <v>471526.22</v>
      </c>
      <c r="D20" s="17">
        <f t="shared" si="2"/>
        <v>560176.79999999993</v>
      </c>
      <c r="E20" s="44"/>
      <c r="F20" s="44"/>
    </row>
    <row r="21" spans="1:6" x14ac:dyDescent="0.25">
      <c r="A21" s="18" t="s">
        <v>62</v>
      </c>
      <c r="B21" s="19">
        <f>SUM(B16:B20)</f>
        <v>4260873.88</v>
      </c>
      <c r="C21" s="21">
        <f t="shared" ref="C21" si="3">SUM(C16:C20)</f>
        <v>21104510.109999999</v>
      </c>
      <c r="D21" s="22">
        <f t="shared" ref="D21" si="4">SUM(D16:D20)</f>
        <v>25365383.989999998</v>
      </c>
    </row>
    <row r="22" spans="1:6" x14ac:dyDescent="0.25">
      <c r="A22" s="34" t="s">
        <v>80</v>
      </c>
      <c r="B22" s="33"/>
      <c r="C22" s="33"/>
      <c r="D22" s="33"/>
    </row>
    <row r="23" spans="1:6" x14ac:dyDescent="0.25">
      <c r="A23" s="34" t="s">
        <v>69</v>
      </c>
      <c r="B23" s="33"/>
      <c r="C23" s="33"/>
      <c r="D23" s="33"/>
    </row>
    <row r="24" spans="1:6" x14ac:dyDescent="0.25">
      <c r="A24" s="35" t="s">
        <v>102</v>
      </c>
      <c r="B24" s="33"/>
      <c r="C24" s="33"/>
      <c r="D24" s="33"/>
    </row>
    <row r="26" spans="1:6" x14ac:dyDescent="0.25">
      <c r="A26" s="3" t="s">
        <v>63</v>
      </c>
    </row>
    <row r="27" spans="1:6" x14ac:dyDescent="0.25">
      <c r="B27" s="5" t="s">
        <v>38</v>
      </c>
      <c r="C27" s="7" t="s">
        <v>39</v>
      </c>
      <c r="D27" s="8" t="s">
        <v>61</v>
      </c>
    </row>
    <row r="28" spans="1:6" x14ac:dyDescent="0.25">
      <c r="A28" s="14" t="s">
        <v>13</v>
      </c>
      <c r="B28" s="9">
        <f t="shared" ref="B28:D33" si="5">B4+B16</f>
        <v>1716185.49</v>
      </c>
      <c r="C28" s="11">
        <f t="shared" si="5"/>
        <v>14722818.08</v>
      </c>
      <c r="D28" s="16">
        <f t="shared" si="5"/>
        <v>16439003.57</v>
      </c>
    </row>
    <row r="29" spans="1:6" x14ac:dyDescent="0.25">
      <c r="A29" s="15" t="s">
        <v>14</v>
      </c>
      <c r="B29" s="12">
        <f t="shared" si="5"/>
        <v>1596358.83</v>
      </c>
      <c r="C29" s="13">
        <f t="shared" si="5"/>
        <v>4834306.57</v>
      </c>
      <c r="D29" s="17">
        <f t="shared" si="5"/>
        <v>6430665.4000000004</v>
      </c>
    </row>
    <row r="30" spans="1:6" x14ac:dyDescent="0.25">
      <c r="A30" s="15" t="s">
        <v>15</v>
      </c>
      <c r="B30" s="12">
        <f t="shared" si="5"/>
        <v>1506183.22</v>
      </c>
      <c r="C30" s="13">
        <f t="shared" si="5"/>
        <v>2686238.33</v>
      </c>
      <c r="D30" s="17">
        <f t="shared" si="5"/>
        <v>4192421.55</v>
      </c>
    </row>
    <row r="31" spans="1:6" x14ac:dyDescent="0.25">
      <c r="A31" s="15" t="s">
        <v>16</v>
      </c>
      <c r="B31" s="12">
        <f t="shared" si="5"/>
        <v>287537.92000000004</v>
      </c>
      <c r="C31" s="13">
        <f t="shared" si="5"/>
        <v>517795.67</v>
      </c>
      <c r="D31" s="17">
        <f t="shared" si="5"/>
        <v>805333.59</v>
      </c>
    </row>
    <row r="32" spans="1:6" x14ac:dyDescent="0.25">
      <c r="A32" s="15" t="s">
        <v>17</v>
      </c>
      <c r="B32" s="12">
        <f t="shared" si="5"/>
        <v>106676.17</v>
      </c>
      <c r="C32" s="13">
        <f t="shared" si="5"/>
        <v>522693.68999999994</v>
      </c>
      <c r="D32" s="17">
        <f t="shared" si="5"/>
        <v>629369.85999999987</v>
      </c>
    </row>
    <row r="33" spans="1:6" x14ac:dyDescent="0.25">
      <c r="A33" s="18" t="s">
        <v>62</v>
      </c>
      <c r="B33" s="19">
        <f t="shared" si="5"/>
        <v>5212941.63</v>
      </c>
      <c r="C33" s="21">
        <f t="shared" si="5"/>
        <v>23283852.34</v>
      </c>
      <c r="D33" s="22">
        <f t="shared" si="5"/>
        <v>28496793.969999999</v>
      </c>
    </row>
    <row r="34" spans="1:6" x14ac:dyDescent="0.25">
      <c r="A34" s="34" t="s">
        <v>69</v>
      </c>
      <c r="B34" s="33"/>
      <c r="C34" s="33"/>
      <c r="D34" s="33"/>
    </row>
    <row r="35" spans="1:6" x14ac:dyDescent="0.25">
      <c r="A35" s="35" t="s">
        <v>102</v>
      </c>
      <c r="B35" s="33"/>
      <c r="C35" s="33"/>
      <c r="D35" s="33"/>
    </row>
    <row r="38" spans="1:6" x14ac:dyDescent="0.25">
      <c r="A38" s="1" t="s">
        <v>41</v>
      </c>
    </row>
    <row r="39" spans="1:6" x14ac:dyDescent="0.25">
      <c r="A39" s="3" t="s">
        <v>59</v>
      </c>
    </row>
    <row r="40" spans="1:6" x14ac:dyDescent="0.25">
      <c r="B40" s="5" t="s">
        <v>38</v>
      </c>
      <c r="C40" s="7" t="s">
        <v>39</v>
      </c>
      <c r="D40" s="8" t="s">
        <v>61</v>
      </c>
    </row>
    <row r="41" spans="1:6" x14ac:dyDescent="0.25">
      <c r="A41" s="14" t="s">
        <v>13</v>
      </c>
      <c r="B41" s="9">
        <v>627.38</v>
      </c>
      <c r="C41" s="11">
        <v>795096.82</v>
      </c>
      <c r="D41" s="16">
        <f>SUM(B41:C41)</f>
        <v>795724.2</v>
      </c>
      <c r="E41" s="44"/>
      <c r="F41" s="44"/>
    </row>
    <row r="42" spans="1:6" x14ac:dyDescent="0.25">
      <c r="A42" s="15" t="s">
        <v>14</v>
      </c>
      <c r="B42" s="12">
        <v>645.29</v>
      </c>
      <c r="C42" s="13">
        <v>125185.64</v>
      </c>
      <c r="D42" s="17">
        <f t="shared" ref="D42:D45" si="6">SUM(B42:C42)</f>
        <v>125830.93</v>
      </c>
      <c r="E42" s="44"/>
      <c r="F42" s="44"/>
    </row>
    <row r="43" spans="1:6" x14ac:dyDescent="0.25">
      <c r="A43" s="15" t="s">
        <v>15</v>
      </c>
      <c r="B43" s="12">
        <v>925.27</v>
      </c>
      <c r="C43" s="13">
        <v>57535.13</v>
      </c>
      <c r="D43" s="17">
        <f t="shared" si="6"/>
        <v>58460.399999999994</v>
      </c>
      <c r="E43" s="44"/>
      <c r="F43" s="44"/>
    </row>
    <row r="44" spans="1:6" x14ac:dyDescent="0.25">
      <c r="A44" s="15" t="s">
        <v>16</v>
      </c>
      <c r="B44" s="12">
        <v>391.02</v>
      </c>
      <c r="C44" s="13">
        <v>9991.6299999999992</v>
      </c>
      <c r="D44" s="17">
        <f t="shared" si="6"/>
        <v>10382.65</v>
      </c>
      <c r="E44" s="44"/>
      <c r="F44" s="44"/>
    </row>
    <row r="45" spans="1:6" x14ac:dyDescent="0.25">
      <c r="A45" s="15" t="s">
        <v>17</v>
      </c>
      <c r="B45" s="12">
        <v>230.24</v>
      </c>
      <c r="C45" s="13">
        <v>21124.85</v>
      </c>
      <c r="D45" s="17">
        <f t="shared" si="6"/>
        <v>21355.09</v>
      </c>
      <c r="E45" s="44"/>
      <c r="F45" s="44"/>
    </row>
    <row r="46" spans="1:6" x14ac:dyDescent="0.25">
      <c r="A46" s="18" t="s">
        <v>62</v>
      </c>
      <c r="B46" s="19">
        <f>SUM(B41:B45)</f>
        <v>2819.2</v>
      </c>
      <c r="C46" s="21">
        <f t="shared" ref="C46" si="7">SUM(C41:C45)</f>
        <v>1008934.07</v>
      </c>
      <c r="D46" s="22">
        <f t="shared" ref="D46" si="8">SUM(D41:D45)</f>
        <v>1011753.2699999999</v>
      </c>
    </row>
    <row r="47" spans="1:6" x14ac:dyDescent="0.25">
      <c r="A47" s="34" t="s">
        <v>79</v>
      </c>
      <c r="B47" s="33"/>
      <c r="C47" s="33"/>
      <c r="D47" s="33"/>
    </row>
    <row r="48" spans="1:6" x14ac:dyDescent="0.25">
      <c r="A48" s="34" t="s">
        <v>69</v>
      </c>
      <c r="B48" s="33"/>
      <c r="C48" s="33"/>
      <c r="D48" s="33"/>
    </row>
    <row r="49" spans="1:6" x14ac:dyDescent="0.25">
      <c r="A49" s="35" t="s">
        <v>102</v>
      </c>
      <c r="B49" s="33"/>
      <c r="C49" s="33"/>
      <c r="D49" s="33"/>
    </row>
    <row r="51" spans="1:6" x14ac:dyDescent="0.25">
      <c r="A51" s="3" t="s">
        <v>60</v>
      </c>
    </row>
    <row r="52" spans="1:6" x14ac:dyDescent="0.25">
      <c r="B52" s="5" t="s">
        <v>38</v>
      </c>
      <c r="C52" s="7" t="s">
        <v>39</v>
      </c>
      <c r="D52" s="8" t="s">
        <v>61</v>
      </c>
    </row>
    <row r="53" spans="1:6" x14ac:dyDescent="0.25">
      <c r="A53" s="14" t="s">
        <v>13</v>
      </c>
      <c r="B53" s="9">
        <v>3157.51</v>
      </c>
      <c r="C53" s="11">
        <v>12382043.880000001</v>
      </c>
      <c r="D53" s="16">
        <f>SUM(B53:C53)</f>
        <v>12385201.390000001</v>
      </c>
      <c r="E53" s="44"/>
      <c r="F53" s="44"/>
    </row>
    <row r="54" spans="1:6" x14ac:dyDescent="0.25">
      <c r="A54" s="15" t="s">
        <v>14</v>
      </c>
      <c r="B54" s="12">
        <v>2088.9899999999998</v>
      </c>
      <c r="C54" s="13">
        <v>1746405.56</v>
      </c>
      <c r="D54" s="17">
        <f t="shared" ref="D54:D57" si="9">SUM(B54:C54)</f>
        <v>1748494.55</v>
      </c>
      <c r="E54" s="44"/>
      <c r="F54" s="44"/>
    </row>
    <row r="55" spans="1:6" x14ac:dyDescent="0.25">
      <c r="A55" s="15" t="s">
        <v>15</v>
      </c>
      <c r="B55" s="12">
        <v>1539.55</v>
      </c>
      <c r="C55" s="13">
        <v>569720.18000000005</v>
      </c>
      <c r="D55" s="17">
        <f t="shared" si="9"/>
        <v>571259.7300000001</v>
      </c>
      <c r="E55" s="44"/>
      <c r="F55" s="44"/>
    </row>
    <row r="56" spans="1:6" x14ac:dyDescent="0.25">
      <c r="A56" s="15" t="s">
        <v>16</v>
      </c>
      <c r="B56" s="12">
        <v>450.48</v>
      </c>
      <c r="C56" s="13">
        <v>67306.39</v>
      </c>
      <c r="D56" s="17">
        <f t="shared" si="9"/>
        <v>67756.87</v>
      </c>
      <c r="E56" s="44"/>
      <c r="F56" s="44"/>
    </row>
    <row r="57" spans="1:6" x14ac:dyDescent="0.25">
      <c r="A57" s="15" t="s">
        <v>17</v>
      </c>
      <c r="B57" s="12">
        <v>354.19</v>
      </c>
      <c r="C57" s="13">
        <v>281741.34000000003</v>
      </c>
      <c r="D57" s="17">
        <f t="shared" si="9"/>
        <v>282095.53000000003</v>
      </c>
      <c r="E57" s="44"/>
      <c r="F57" s="44"/>
    </row>
    <row r="58" spans="1:6" x14ac:dyDescent="0.25">
      <c r="A58" s="18" t="s">
        <v>62</v>
      </c>
      <c r="B58" s="19">
        <f>SUM(B53:B57)</f>
        <v>7590.72</v>
      </c>
      <c r="C58" s="21">
        <f t="shared" ref="C58" si="10">SUM(C53:C57)</f>
        <v>15047217.350000001</v>
      </c>
      <c r="D58" s="22">
        <f t="shared" ref="D58" si="11">SUM(D53:D57)</f>
        <v>15054808.07</v>
      </c>
    </row>
    <row r="59" spans="1:6" x14ac:dyDescent="0.25">
      <c r="A59" s="34" t="s">
        <v>80</v>
      </c>
      <c r="B59" s="33"/>
      <c r="C59" s="33"/>
      <c r="D59" s="33"/>
    </row>
    <row r="60" spans="1:6" x14ac:dyDescent="0.25">
      <c r="A60" s="34" t="s">
        <v>69</v>
      </c>
      <c r="B60" s="33"/>
      <c r="C60" s="33"/>
      <c r="D60" s="33"/>
    </row>
    <row r="61" spans="1:6" x14ac:dyDescent="0.25">
      <c r="A61" s="35" t="s">
        <v>102</v>
      </c>
      <c r="B61" s="33"/>
      <c r="C61" s="33"/>
      <c r="D61" s="33"/>
    </row>
    <row r="63" spans="1:6" x14ac:dyDescent="0.25">
      <c r="A63" s="3" t="s">
        <v>63</v>
      </c>
    </row>
    <row r="64" spans="1:6" x14ac:dyDescent="0.25">
      <c r="B64" s="5" t="s">
        <v>38</v>
      </c>
      <c r="C64" s="7" t="s">
        <v>39</v>
      </c>
      <c r="D64" s="8" t="s">
        <v>61</v>
      </c>
    </row>
    <row r="65" spans="1:6" x14ac:dyDescent="0.25">
      <c r="A65" s="14" t="s">
        <v>13</v>
      </c>
      <c r="B65" s="9">
        <f t="shared" ref="B65:D70" si="12">B41+B53</f>
        <v>3784.8900000000003</v>
      </c>
      <c r="C65" s="11">
        <f t="shared" si="12"/>
        <v>13177140.700000001</v>
      </c>
      <c r="D65" s="16">
        <f t="shared" si="12"/>
        <v>13180925.59</v>
      </c>
    </row>
    <row r="66" spans="1:6" x14ac:dyDescent="0.25">
      <c r="A66" s="15" t="s">
        <v>14</v>
      </c>
      <c r="B66" s="12">
        <f t="shared" si="12"/>
        <v>2734.2799999999997</v>
      </c>
      <c r="C66" s="13">
        <f t="shared" si="12"/>
        <v>1871591.2</v>
      </c>
      <c r="D66" s="17">
        <f t="shared" si="12"/>
        <v>1874325.48</v>
      </c>
    </row>
    <row r="67" spans="1:6" x14ac:dyDescent="0.25">
      <c r="A67" s="15" t="s">
        <v>15</v>
      </c>
      <c r="B67" s="12">
        <f t="shared" si="12"/>
        <v>2464.8199999999997</v>
      </c>
      <c r="C67" s="13">
        <f t="shared" si="12"/>
        <v>627255.31000000006</v>
      </c>
      <c r="D67" s="17">
        <f t="shared" si="12"/>
        <v>629720.13000000012</v>
      </c>
    </row>
    <row r="68" spans="1:6" x14ac:dyDescent="0.25">
      <c r="A68" s="15" t="s">
        <v>16</v>
      </c>
      <c r="B68" s="12">
        <f t="shared" si="12"/>
        <v>841.5</v>
      </c>
      <c r="C68" s="13">
        <f t="shared" si="12"/>
        <v>77298.02</v>
      </c>
      <c r="D68" s="17">
        <f t="shared" si="12"/>
        <v>78139.51999999999</v>
      </c>
    </row>
    <row r="69" spans="1:6" x14ac:dyDescent="0.25">
      <c r="A69" s="15" t="s">
        <v>17</v>
      </c>
      <c r="B69" s="12">
        <f t="shared" si="12"/>
        <v>584.43000000000006</v>
      </c>
      <c r="C69" s="13">
        <f t="shared" si="12"/>
        <v>302866.19</v>
      </c>
      <c r="D69" s="17">
        <f t="shared" si="12"/>
        <v>303450.62000000005</v>
      </c>
    </row>
    <row r="70" spans="1:6" x14ac:dyDescent="0.25">
      <c r="A70" s="18" t="s">
        <v>62</v>
      </c>
      <c r="B70" s="19">
        <f t="shared" si="12"/>
        <v>10409.92</v>
      </c>
      <c r="C70" s="21">
        <f t="shared" si="12"/>
        <v>16056151.420000002</v>
      </c>
      <c r="D70" s="22">
        <f t="shared" si="12"/>
        <v>16066561.34</v>
      </c>
    </row>
    <row r="71" spans="1:6" x14ac:dyDescent="0.25">
      <c r="A71" s="34" t="s">
        <v>69</v>
      </c>
      <c r="B71" s="33"/>
      <c r="C71" s="33"/>
      <c r="D71" s="33"/>
    </row>
    <row r="72" spans="1:6" x14ac:dyDescent="0.25">
      <c r="A72" s="35" t="s">
        <v>102</v>
      </c>
      <c r="B72" s="33"/>
      <c r="C72" s="33"/>
      <c r="D72" s="33"/>
    </row>
    <row r="75" spans="1:6" x14ac:dyDescent="0.25">
      <c r="A75" s="1" t="s">
        <v>42</v>
      </c>
    </row>
    <row r="76" spans="1:6" x14ac:dyDescent="0.25">
      <c r="A76" s="3" t="s">
        <v>59</v>
      </c>
    </row>
    <row r="77" spans="1:6" x14ac:dyDescent="0.25">
      <c r="B77" s="5" t="s">
        <v>38</v>
      </c>
      <c r="C77" s="7" t="s">
        <v>39</v>
      </c>
      <c r="D77" s="8" t="s">
        <v>61</v>
      </c>
    </row>
    <row r="78" spans="1:6" x14ac:dyDescent="0.25">
      <c r="A78" s="14" t="s">
        <v>13</v>
      </c>
      <c r="B78" s="9">
        <v>177926.43</v>
      </c>
      <c r="C78" s="11">
        <v>160183.87</v>
      </c>
      <c r="D78" s="16">
        <f>SUM(B78:C78)</f>
        <v>338110.3</v>
      </c>
      <c r="E78" s="44"/>
      <c r="F78" s="44"/>
    </row>
    <row r="79" spans="1:6" x14ac:dyDescent="0.25">
      <c r="A79" s="15" t="s">
        <v>14</v>
      </c>
      <c r="B79" s="12">
        <v>236413.25</v>
      </c>
      <c r="C79" s="13">
        <v>409551.95</v>
      </c>
      <c r="D79" s="17">
        <f t="shared" ref="D79:D82" si="13">SUM(B79:C79)</f>
        <v>645965.19999999995</v>
      </c>
      <c r="E79" s="44"/>
      <c r="F79" s="44"/>
    </row>
    <row r="80" spans="1:6" x14ac:dyDescent="0.25">
      <c r="A80" s="15" t="s">
        <v>15</v>
      </c>
      <c r="B80" s="12">
        <v>430867.43</v>
      </c>
      <c r="C80" s="13">
        <v>464204.88</v>
      </c>
      <c r="D80" s="17">
        <f t="shared" si="13"/>
        <v>895072.31</v>
      </c>
      <c r="E80" s="44"/>
      <c r="F80" s="44"/>
    </row>
    <row r="81" spans="1:6" x14ac:dyDescent="0.25">
      <c r="A81" s="15" t="s">
        <v>16</v>
      </c>
      <c r="B81" s="12">
        <v>62086.02</v>
      </c>
      <c r="C81" s="13">
        <v>73374.8</v>
      </c>
      <c r="D81" s="17">
        <f t="shared" si="13"/>
        <v>135460.82</v>
      </c>
      <c r="E81" s="44"/>
      <c r="F81" s="44"/>
    </row>
    <row r="82" spans="1:6" x14ac:dyDescent="0.25">
      <c r="A82" s="15" t="s">
        <v>17</v>
      </c>
      <c r="B82" s="12">
        <v>16346.27</v>
      </c>
      <c r="C82" s="13">
        <v>26651.040000000001</v>
      </c>
      <c r="D82" s="17">
        <f t="shared" si="13"/>
        <v>42997.31</v>
      </c>
      <c r="E82" s="44"/>
      <c r="F82" s="44"/>
    </row>
    <row r="83" spans="1:6" x14ac:dyDescent="0.25">
      <c r="A83" s="18" t="s">
        <v>62</v>
      </c>
      <c r="B83" s="19">
        <f>SUM(B78:B82)</f>
        <v>923639.4</v>
      </c>
      <c r="C83" s="21">
        <f t="shared" ref="C83" si="14">SUM(C78:C82)</f>
        <v>1133966.54</v>
      </c>
      <c r="D83" s="22">
        <f t="shared" ref="D83" si="15">SUM(D78:D82)</f>
        <v>2057605.9400000002</v>
      </c>
    </row>
    <row r="84" spans="1:6" x14ac:dyDescent="0.25">
      <c r="A84" s="34" t="s">
        <v>79</v>
      </c>
      <c r="B84" s="33"/>
      <c r="C84" s="33"/>
      <c r="D84" s="33"/>
    </row>
    <row r="85" spans="1:6" x14ac:dyDescent="0.25">
      <c r="A85" s="34" t="s">
        <v>69</v>
      </c>
      <c r="B85" s="33"/>
      <c r="C85" s="33"/>
      <c r="D85" s="33"/>
    </row>
    <row r="86" spans="1:6" x14ac:dyDescent="0.25">
      <c r="A86" s="35" t="s">
        <v>102</v>
      </c>
      <c r="B86" s="33"/>
      <c r="C86" s="33"/>
      <c r="D86" s="33"/>
    </row>
    <row r="88" spans="1:6" x14ac:dyDescent="0.25">
      <c r="A88" s="3" t="s">
        <v>60</v>
      </c>
    </row>
    <row r="89" spans="1:6" x14ac:dyDescent="0.25">
      <c r="B89" s="5" t="s">
        <v>38</v>
      </c>
      <c r="C89" s="7" t="s">
        <v>39</v>
      </c>
      <c r="D89" s="8" t="s">
        <v>61</v>
      </c>
    </row>
    <row r="90" spans="1:6" x14ac:dyDescent="0.25">
      <c r="A90" s="14" t="s">
        <v>13</v>
      </c>
      <c r="B90" s="9">
        <v>1532905.78</v>
      </c>
      <c r="C90" s="11">
        <v>1357524.96</v>
      </c>
      <c r="D90" s="16">
        <f>SUM(B90:C90)</f>
        <v>2890430.74</v>
      </c>
      <c r="E90" s="44"/>
      <c r="F90" s="44"/>
    </row>
    <row r="91" spans="1:6" x14ac:dyDescent="0.25">
      <c r="A91" s="15" t="s">
        <v>14</v>
      </c>
      <c r="B91" s="12">
        <v>1327730.83</v>
      </c>
      <c r="C91" s="13">
        <v>2516932.84</v>
      </c>
      <c r="D91" s="17">
        <f t="shared" ref="D91:D94" si="16">SUM(B91:C91)</f>
        <v>3844663.67</v>
      </c>
      <c r="E91" s="44"/>
      <c r="F91" s="44"/>
    </row>
    <row r="92" spans="1:6" x14ac:dyDescent="0.25">
      <c r="A92" s="15" t="s">
        <v>15</v>
      </c>
      <c r="B92" s="12">
        <v>1048833.3999999999</v>
      </c>
      <c r="C92" s="13">
        <v>1576821.45</v>
      </c>
      <c r="D92" s="17">
        <f t="shared" si="16"/>
        <v>2625654.8499999996</v>
      </c>
      <c r="E92" s="44"/>
      <c r="F92" s="44"/>
    </row>
    <row r="93" spans="1:6" x14ac:dyDescent="0.25">
      <c r="A93" s="15" t="s">
        <v>16</v>
      </c>
      <c r="B93" s="12">
        <v>187979.17</v>
      </c>
      <c r="C93" s="13">
        <v>315513.7</v>
      </c>
      <c r="D93" s="17">
        <f t="shared" si="16"/>
        <v>503492.87</v>
      </c>
      <c r="E93" s="44"/>
      <c r="F93" s="44"/>
    </row>
    <row r="94" spans="1:6" x14ac:dyDescent="0.25">
      <c r="A94" s="15" t="s">
        <v>17</v>
      </c>
      <c r="B94" s="12">
        <v>86816.33</v>
      </c>
      <c r="C94" s="13">
        <v>178167.71</v>
      </c>
      <c r="D94" s="17">
        <f t="shared" si="16"/>
        <v>264984.03999999998</v>
      </c>
      <c r="E94" s="44"/>
      <c r="F94" s="44"/>
    </row>
    <row r="95" spans="1:6" x14ac:dyDescent="0.25">
      <c r="A95" s="18" t="s">
        <v>62</v>
      </c>
      <c r="B95" s="19">
        <f>SUM(B90:B94)</f>
        <v>4184265.5100000002</v>
      </c>
      <c r="C95" s="21">
        <f t="shared" ref="C95" si="17">SUM(C90:C94)</f>
        <v>5944960.6600000001</v>
      </c>
      <c r="D95" s="22">
        <f t="shared" ref="D95" si="18">SUM(D90:D94)</f>
        <v>10129226.169999998</v>
      </c>
    </row>
    <row r="96" spans="1:6" x14ac:dyDescent="0.25">
      <c r="A96" s="34" t="s">
        <v>80</v>
      </c>
      <c r="B96" s="33"/>
      <c r="C96" s="33"/>
      <c r="D96" s="33"/>
    </row>
    <row r="97" spans="1:4" x14ac:dyDescent="0.25">
      <c r="A97" s="34" t="s">
        <v>69</v>
      </c>
      <c r="B97" s="33"/>
      <c r="C97" s="33"/>
      <c r="D97" s="33"/>
    </row>
    <row r="98" spans="1:4" x14ac:dyDescent="0.25">
      <c r="A98" s="35" t="s">
        <v>102</v>
      </c>
      <c r="B98" s="33"/>
      <c r="C98" s="33"/>
      <c r="D98" s="33"/>
    </row>
    <row r="100" spans="1:4" x14ac:dyDescent="0.25">
      <c r="A100" s="3" t="s">
        <v>63</v>
      </c>
    </row>
    <row r="101" spans="1:4" x14ac:dyDescent="0.25">
      <c r="B101" s="5" t="s">
        <v>38</v>
      </c>
      <c r="C101" s="7" t="s">
        <v>39</v>
      </c>
      <c r="D101" s="8" t="s">
        <v>61</v>
      </c>
    </row>
    <row r="102" spans="1:4" x14ac:dyDescent="0.25">
      <c r="A102" s="14" t="s">
        <v>13</v>
      </c>
      <c r="B102" s="9">
        <f t="shared" ref="B102:D107" si="19">B78+B90</f>
        <v>1710832.21</v>
      </c>
      <c r="C102" s="11">
        <f t="shared" si="19"/>
        <v>1517708.83</v>
      </c>
      <c r="D102" s="16">
        <f t="shared" si="19"/>
        <v>3228541.04</v>
      </c>
    </row>
    <row r="103" spans="1:4" x14ac:dyDescent="0.25">
      <c r="A103" s="15" t="s">
        <v>14</v>
      </c>
      <c r="B103" s="12">
        <f t="shared" si="19"/>
        <v>1564144.08</v>
      </c>
      <c r="C103" s="13">
        <f t="shared" si="19"/>
        <v>2926484.79</v>
      </c>
      <c r="D103" s="17">
        <f t="shared" si="19"/>
        <v>4490628.87</v>
      </c>
    </row>
    <row r="104" spans="1:4" x14ac:dyDescent="0.25">
      <c r="A104" s="15" t="s">
        <v>15</v>
      </c>
      <c r="B104" s="12">
        <f t="shared" si="19"/>
        <v>1479700.8299999998</v>
      </c>
      <c r="C104" s="13">
        <f t="shared" si="19"/>
        <v>2041026.33</v>
      </c>
      <c r="D104" s="17">
        <f t="shared" si="19"/>
        <v>3520727.1599999997</v>
      </c>
    </row>
    <row r="105" spans="1:4" x14ac:dyDescent="0.25">
      <c r="A105" s="15" t="s">
        <v>16</v>
      </c>
      <c r="B105" s="12">
        <f t="shared" si="19"/>
        <v>250065.19</v>
      </c>
      <c r="C105" s="13">
        <f t="shared" si="19"/>
        <v>388888.5</v>
      </c>
      <c r="D105" s="17">
        <f t="shared" si="19"/>
        <v>638953.68999999994</v>
      </c>
    </row>
    <row r="106" spans="1:4" x14ac:dyDescent="0.25">
      <c r="A106" s="15" t="s">
        <v>17</v>
      </c>
      <c r="B106" s="12">
        <f t="shared" si="19"/>
        <v>103162.6</v>
      </c>
      <c r="C106" s="13">
        <f t="shared" si="19"/>
        <v>204818.75</v>
      </c>
      <c r="D106" s="17">
        <f t="shared" si="19"/>
        <v>307981.34999999998</v>
      </c>
    </row>
    <row r="107" spans="1:4" x14ac:dyDescent="0.25">
      <c r="A107" s="18" t="s">
        <v>62</v>
      </c>
      <c r="B107" s="19">
        <f t="shared" si="19"/>
        <v>5107904.91</v>
      </c>
      <c r="C107" s="21">
        <f t="shared" si="19"/>
        <v>7078927.2000000002</v>
      </c>
      <c r="D107" s="22">
        <f t="shared" si="19"/>
        <v>12186832.109999998</v>
      </c>
    </row>
    <row r="108" spans="1:4" x14ac:dyDescent="0.25">
      <c r="A108" s="34" t="s">
        <v>69</v>
      </c>
      <c r="B108" s="33"/>
      <c r="C108" s="33"/>
      <c r="D108" s="33"/>
    </row>
    <row r="109" spans="1:4" x14ac:dyDescent="0.25">
      <c r="A109" s="35" t="s">
        <v>102</v>
      </c>
      <c r="B109" s="33"/>
      <c r="C109" s="33"/>
      <c r="D109" s="33"/>
    </row>
    <row r="112" spans="1:4" x14ac:dyDescent="0.25">
      <c r="A112" s="1" t="s">
        <v>43</v>
      </c>
    </row>
    <row r="113" spans="1:6" x14ac:dyDescent="0.25">
      <c r="A113" s="3" t="s">
        <v>59</v>
      </c>
    </row>
    <row r="114" spans="1:6" x14ac:dyDescent="0.25">
      <c r="B114" s="5" t="s">
        <v>38</v>
      </c>
      <c r="C114" s="7" t="s">
        <v>39</v>
      </c>
      <c r="D114" s="8" t="s">
        <v>61</v>
      </c>
    </row>
    <row r="115" spans="1:6" x14ac:dyDescent="0.25">
      <c r="A115" s="14" t="s">
        <v>13</v>
      </c>
      <c r="B115" s="9">
        <v>340.5</v>
      </c>
      <c r="C115" s="11">
        <v>1763.92</v>
      </c>
      <c r="D115" s="16">
        <f>SUM(B115:C115)</f>
        <v>2104.42</v>
      </c>
      <c r="E115" s="44"/>
      <c r="F115" s="44"/>
    </row>
    <row r="116" spans="1:6" x14ac:dyDescent="0.25">
      <c r="A116" s="15" t="s">
        <v>14</v>
      </c>
      <c r="B116" s="12">
        <v>5134.3</v>
      </c>
      <c r="C116" s="13">
        <v>8522.84</v>
      </c>
      <c r="D116" s="17">
        <f t="shared" ref="D116:D119" si="20">SUM(B116:C116)</f>
        <v>13657.14</v>
      </c>
      <c r="E116" s="44"/>
      <c r="F116" s="44"/>
    </row>
    <row r="117" spans="1:6" x14ac:dyDescent="0.25">
      <c r="A117" s="15" t="s">
        <v>15</v>
      </c>
      <c r="B117" s="12">
        <v>4154.87</v>
      </c>
      <c r="C117" s="13">
        <v>3764</v>
      </c>
      <c r="D117" s="17">
        <f t="shared" si="20"/>
        <v>7918.87</v>
      </c>
      <c r="E117" s="44"/>
      <c r="F117" s="44"/>
    </row>
    <row r="118" spans="1:6" x14ac:dyDescent="0.25">
      <c r="A118" s="15" t="s">
        <v>16</v>
      </c>
      <c r="B118" s="12">
        <v>14530.4</v>
      </c>
      <c r="C118" s="13">
        <v>18999.259999999998</v>
      </c>
      <c r="D118" s="17">
        <f t="shared" si="20"/>
        <v>33529.659999999996</v>
      </c>
      <c r="E118" s="44"/>
      <c r="F118" s="44"/>
    </row>
    <row r="119" spans="1:6" x14ac:dyDescent="0.25">
      <c r="A119" s="15" t="s">
        <v>17</v>
      </c>
      <c r="B119" s="12">
        <v>1449.08</v>
      </c>
      <c r="C119" s="13">
        <v>3391.57</v>
      </c>
      <c r="D119" s="17">
        <f t="shared" si="20"/>
        <v>4840.6499999999996</v>
      </c>
      <c r="E119" s="44"/>
      <c r="F119" s="44"/>
    </row>
    <row r="120" spans="1:6" x14ac:dyDescent="0.25">
      <c r="A120" s="18" t="s">
        <v>62</v>
      </c>
      <c r="B120" s="19">
        <f>SUM(B115:B119)</f>
        <v>25609.15</v>
      </c>
      <c r="C120" s="21">
        <f t="shared" ref="C120" si="21">SUM(C115:C119)</f>
        <v>36441.589999999997</v>
      </c>
      <c r="D120" s="22">
        <f t="shared" ref="D120" si="22">SUM(D115:D119)</f>
        <v>62050.74</v>
      </c>
    </row>
    <row r="121" spans="1:6" x14ac:dyDescent="0.25">
      <c r="A121" s="34" t="s">
        <v>79</v>
      </c>
      <c r="B121" s="33"/>
      <c r="C121" s="33"/>
      <c r="D121" s="33"/>
    </row>
    <row r="122" spans="1:6" x14ac:dyDescent="0.25">
      <c r="A122" s="34" t="s">
        <v>69</v>
      </c>
      <c r="B122" s="33"/>
      <c r="C122" s="33"/>
      <c r="D122" s="33"/>
    </row>
    <row r="123" spans="1:6" x14ac:dyDescent="0.25">
      <c r="A123" s="35" t="s">
        <v>102</v>
      </c>
      <c r="B123" s="33"/>
      <c r="C123" s="33"/>
      <c r="D123" s="33"/>
    </row>
    <row r="125" spans="1:6" x14ac:dyDescent="0.25">
      <c r="A125" s="3" t="s">
        <v>60</v>
      </c>
    </row>
    <row r="126" spans="1:6" x14ac:dyDescent="0.25">
      <c r="B126" s="5" t="s">
        <v>38</v>
      </c>
      <c r="C126" s="7" t="s">
        <v>39</v>
      </c>
      <c r="D126" s="8" t="s">
        <v>61</v>
      </c>
    </row>
    <row r="127" spans="1:6" x14ac:dyDescent="0.25">
      <c r="A127" s="14" t="s">
        <v>13</v>
      </c>
      <c r="B127" s="9">
        <v>1227.8900000000001</v>
      </c>
      <c r="C127" s="11">
        <v>26204.63</v>
      </c>
      <c r="D127" s="16">
        <f>SUM(B127:C127)</f>
        <v>27432.52</v>
      </c>
      <c r="E127" s="44"/>
      <c r="F127" s="44"/>
    </row>
    <row r="128" spans="1:6" x14ac:dyDescent="0.25">
      <c r="A128" s="15" t="s">
        <v>14</v>
      </c>
      <c r="B128" s="12">
        <v>24346.17</v>
      </c>
      <c r="C128" s="13">
        <v>27707.73</v>
      </c>
      <c r="D128" s="17">
        <f t="shared" ref="D128:D131" si="23">SUM(B128:C128)</f>
        <v>52053.899999999994</v>
      </c>
      <c r="E128" s="44"/>
      <c r="F128" s="44"/>
    </row>
    <row r="129" spans="1:6" x14ac:dyDescent="0.25">
      <c r="A129" s="15" t="s">
        <v>15</v>
      </c>
      <c r="B129" s="12">
        <v>19862.7</v>
      </c>
      <c r="C129" s="13">
        <v>14192.69</v>
      </c>
      <c r="D129" s="17">
        <f t="shared" si="23"/>
        <v>34055.39</v>
      </c>
      <c r="E129" s="44"/>
      <c r="F129" s="44"/>
    </row>
    <row r="130" spans="1:6" x14ac:dyDescent="0.25">
      <c r="A130" s="15" t="s">
        <v>16</v>
      </c>
      <c r="B130" s="12">
        <v>22100.83</v>
      </c>
      <c r="C130" s="13">
        <v>32609.88</v>
      </c>
      <c r="D130" s="17">
        <f t="shared" si="23"/>
        <v>54710.710000000006</v>
      </c>
      <c r="E130" s="44"/>
      <c r="F130" s="44"/>
    </row>
    <row r="131" spans="1:6" x14ac:dyDescent="0.25">
      <c r="A131" s="15" t="s">
        <v>17</v>
      </c>
      <c r="B131" s="12">
        <v>1480.07</v>
      </c>
      <c r="C131" s="13">
        <v>11617.17</v>
      </c>
      <c r="D131" s="17">
        <f t="shared" si="23"/>
        <v>13097.24</v>
      </c>
      <c r="E131" s="44"/>
      <c r="F131" s="44"/>
    </row>
    <row r="132" spans="1:6" x14ac:dyDescent="0.25">
      <c r="A132" s="18" t="s">
        <v>62</v>
      </c>
      <c r="B132" s="19">
        <f>SUM(B127:B131)</f>
        <v>69017.66</v>
      </c>
      <c r="C132" s="21">
        <f t="shared" ref="C132" si="24">SUM(C127:C131)</f>
        <v>112332.1</v>
      </c>
      <c r="D132" s="22">
        <f t="shared" ref="D132" si="25">SUM(D127:D131)</f>
        <v>181349.76000000001</v>
      </c>
    </row>
    <row r="133" spans="1:6" x14ac:dyDescent="0.25">
      <c r="A133" s="34" t="s">
        <v>80</v>
      </c>
      <c r="B133" s="33"/>
      <c r="C133" s="33"/>
      <c r="D133" s="33"/>
    </row>
    <row r="134" spans="1:6" x14ac:dyDescent="0.25">
      <c r="A134" s="34" t="s">
        <v>69</v>
      </c>
      <c r="B134" s="33"/>
      <c r="C134" s="33"/>
      <c r="D134" s="33"/>
    </row>
    <row r="135" spans="1:6" x14ac:dyDescent="0.25">
      <c r="A135" s="35" t="s">
        <v>102</v>
      </c>
      <c r="B135" s="33"/>
      <c r="C135" s="33"/>
      <c r="D135" s="33"/>
    </row>
    <row r="137" spans="1:6" x14ac:dyDescent="0.25">
      <c r="A137" s="3" t="s">
        <v>63</v>
      </c>
    </row>
    <row r="138" spans="1:6" x14ac:dyDescent="0.25">
      <c r="B138" s="5" t="s">
        <v>38</v>
      </c>
      <c r="C138" s="7" t="s">
        <v>39</v>
      </c>
      <c r="D138" s="8" t="s">
        <v>61</v>
      </c>
    </row>
    <row r="139" spans="1:6" x14ac:dyDescent="0.25">
      <c r="A139" s="14" t="s">
        <v>13</v>
      </c>
      <c r="B139" s="9">
        <f t="shared" ref="B139:D144" si="26">B115+B127</f>
        <v>1568.39</v>
      </c>
      <c r="C139" s="11">
        <f t="shared" si="26"/>
        <v>27968.550000000003</v>
      </c>
      <c r="D139" s="16">
        <f t="shared" si="26"/>
        <v>29536.940000000002</v>
      </c>
    </row>
    <row r="140" spans="1:6" x14ac:dyDescent="0.25">
      <c r="A140" s="15" t="s">
        <v>14</v>
      </c>
      <c r="B140" s="12">
        <f t="shared" si="26"/>
        <v>29480.469999999998</v>
      </c>
      <c r="C140" s="13">
        <f t="shared" si="26"/>
        <v>36230.57</v>
      </c>
      <c r="D140" s="17">
        <f t="shared" si="26"/>
        <v>65711.039999999994</v>
      </c>
    </row>
    <row r="141" spans="1:6" x14ac:dyDescent="0.25">
      <c r="A141" s="15" t="s">
        <v>15</v>
      </c>
      <c r="B141" s="12">
        <f t="shared" si="26"/>
        <v>24017.57</v>
      </c>
      <c r="C141" s="13">
        <f t="shared" si="26"/>
        <v>17956.690000000002</v>
      </c>
      <c r="D141" s="17">
        <f t="shared" si="26"/>
        <v>41974.26</v>
      </c>
    </row>
    <row r="142" spans="1:6" x14ac:dyDescent="0.25">
      <c r="A142" s="15" t="s">
        <v>16</v>
      </c>
      <c r="B142" s="12">
        <f t="shared" si="26"/>
        <v>36631.230000000003</v>
      </c>
      <c r="C142" s="13">
        <f t="shared" si="26"/>
        <v>51609.14</v>
      </c>
      <c r="D142" s="17">
        <f t="shared" si="26"/>
        <v>88240.37</v>
      </c>
    </row>
    <row r="143" spans="1:6" x14ac:dyDescent="0.25">
      <c r="A143" s="15" t="s">
        <v>17</v>
      </c>
      <c r="B143" s="12">
        <f t="shared" si="26"/>
        <v>2929.1499999999996</v>
      </c>
      <c r="C143" s="13">
        <f t="shared" si="26"/>
        <v>15008.74</v>
      </c>
      <c r="D143" s="17">
        <f t="shared" si="26"/>
        <v>17937.89</v>
      </c>
    </row>
    <row r="144" spans="1:6" x14ac:dyDescent="0.25">
      <c r="A144" s="18" t="s">
        <v>62</v>
      </c>
      <c r="B144" s="19">
        <f t="shared" si="26"/>
        <v>94626.81</v>
      </c>
      <c r="C144" s="21">
        <f t="shared" si="26"/>
        <v>148773.69</v>
      </c>
      <c r="D144" s="22">
        <f t="shared" si="26"/>
        <v>243400.5</v>
      </c>
    </row>
    <row r="145" spans="1:1" x14ac:dyDescent="0.25">
      <c r="A145" s="34" t="s">
        <v>69</v>
      </c>
    </row>
    <row r="146" spans="1:1" x14ac:dyDescent="0.25">
      <c r="A146" s="35" t="s">
        <v>102</v>
      </c>
    </row>
  </sheetData>
  <pageMargins left="0.25" right="0.25" top="0.75" bottom="0.75" header="0.3" footer="0.3"/>
  <pageSetup paperSize="9" scale="9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Sommaire</vt:lpstr>
      <vt:lpstr>Princ0</vt:lpstr>
      <vt:lpstr>Princ1</vt:lpstr>
      <vt:lpstr>Princ2</vt:lpstr>
      <vt:lpstr>Princ3</vt:lpstr>
      <vt:lpstr>Princ5</vt:lpstr>
      <vt:lpstr>Princ15</vt:lpstr>
      <vt:lpstr>Princ22</vt:lpstr>
      <vt:lpstr>Princ27</vt:lpstr>
      <vt:lpstr>Princ2!IDX</vt:lpstr>
      <vt:lpstr>Princ0!Zone_d_impression</vt:lpstr>
      <vt:lpstr>Princ1!Zone_d_impression</vt:lpstr>
      <vt:lpstr>Princ15!Zone_d_impression</vt:lpstr>
      <vt:lpstr>Princ2!Zone_d_impression</vt:lpstr>
      <vt:lpstr>Princ22!Zone_d_impression</vt:lpstr>
      <vt:lpstr>Princ27!Zone_d_impression</vt:lpstr>
      <vt:lpstr>Princ3!Zone_d_impression</vt:lpstr>
      <vt:lpstr>Princ5!Zone_d_impression</vt:lpstr>
    </vt:vector>
  </TitlesOfParts>
  <Company>DGEF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AUNAY Typhaine</dc:creator>
  <cp:lastModifiedBy>COURT Loreline</cp:lastModifiedBy>
  <cp:lastPrinted>2016-11-23T10:23:24Z</cp:lastPrinted>
  <dcterms:created xsi:type="dcterms:W3CDTF">2016-11-07T13:40:37Z</dcterms:created>
  <dcterms:modified xsi:type="dcterms:W3CDTF">2019-11-29T10:08:03Z</dcterms:modified>
</cp:coreProperties>
</file>