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urtlo\Documents\02_Marroniers\Mayotte\"/>
    </mc:Choice>
  </mc:AlternateContent>
  <bookViews>
    <workbookView xWindow="0" yWindow="0" windowWidth="14370" windowHeight="5145"/>
  </bookViews>
  <sheets>
    <sheet name="Sommaire" sheetId="1" r:id="rId1"/>
    <sheet name="Pop0" sheetId="3" r:id="rId2"/>
    <sheet name="Men0" sheetId="4" r:id="rId3"/>
    <sheet name="Fam0" sheetId="2" r:id="rId4"/>
  </sheets>
  <definedNames>
    <definedName name="_xlnm.Print_Area" localSheetId="3">Fam0!$A$1:$G$12</definedName>
    <definedName name="_xlnm.Print_Area" localSheetId="2">Men0!$A$1:$K$13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2" l="1"/>
  <c r="A8" i="4"/>
  <c r="C15" i="3"/>
  <c r="D4" i="3" s="1"/>
  <c r="C34" i="3" l="1"/>
  <c r="D33" i="3" l="1"/>
  <c r="D26" i="3"/>
  <c r="D11" i="3"/>
  <c r="D14" i="3"/>
  <c r="D13" i="3"/>
  <c r="D12" i="3"/>
  <c r="D7" i="3"/>
  <c r="D6" i="3"/>
  <c r="D5" i="3"/>
  <c r="D27" i="3" l="1"/>
  <c r="D28" i="3"/>
  <c r="D29" i="3"/>
  <c r="D8" i="3"/>
  <c r="D15" i="3"/>
  <c r="D30" i="3"/>
  <c r="D9" i="3"/>
  <c r="D23" i="3"/>
  <c r="D31" i="3"/>
  <c r="D10" i="3"/>
  <c r="D24" i="3"/>
  <c r="D32" i="3"/>
  <c r="D25" i="3"/>
  <c r="D34" i="3" l="1"/>
</calcChain>
</file>

<file path=xl/sharedStrings.xml><?xml version="1.0" encoding="utf-8"?>
<sst xmlns="http://schemas.openxmlformats.org/spreadsheetml/2006/main" count="67" uniqueCount="56">
  <si>
    <t>Sommaire</t>
  </si>
  <si>
    <t xml:space="preserve">Pop0: Principaux pays d'origine pour les immigrés </t>
  </si>
  <si>
    <t>Pop0: Principales nationalités des étrangers</t>
  </si>
  <si>
    <t>Men0: Ménages et personnes immigrés selon la définition retenue</t>
  </si>
  <si>
    <t>Fam0: Familles et personnes immigrées selon la définition retenue</t>
  </si>
  <si>
    <t>Familles et personnes immigrées selon la définition retenue</t>
  </si>
  <si>
    <t>Familles avec au moins un immigré</t>
  </si>
  <si>
    <t>Personne de référence et/ou conjoint sont immigrés</t>
  </si>
  <si>
    <t>Personne de référence immigrée</t>
  </si>
  <si>
    <t>Personne de référence et son conjoint éventuel sont immigrés</t>
  </si>
  <si>
    <t>Ensemble</t>
  </si>
  <si>
    <t>Familles</t>
  </si>
  <si>
    <t xml:space="preserve">Personnes </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</si>
  <si>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</si>
  <si>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</si>
  <si>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 xml:space="preserve">Principaux pays d'origine pour les immigrés </t>
  </si>
  <si>
    <t>Origine des immigrés</t>
  </si>
  <si>
    <t>Nombre d'immigrés</t>
  </si>
  <si>
    <t>Part dans le total des immigrés (en %)</t>
  </si>
  <si>
    <t>Autres origines</t>
  </si>
  <si>
    <t>Total</t>
  </si>
  <si>
    <t>Principales nationalités des étrangers</t>
  </si>
  <si>
    <t>Nationalité des étrangers</t>
  </si>
  <si>
    <t>Nombre d'étrangers</t>
  </si>
  <si>
    <t>Part dans le total des étrangers (en %)</t>
  </si>
  <si>
    <t>Autres nationalités</t>
  </si>
  <si>
    <t>Ménages et personnes immigrés selon la définition retenue</t>
  </si>
  <si>
    <t>Ménage avec au moins un immigré</t>
  </si>
  <si>
    <t>Ménages</t>
  </si>
  <si>
    <t>Personnes immigreés</t>
  </si>
  <si>
    <t>Note : dans la suite des tableaux, la définition d'un ménage immigré retenue est celle établie en fonction de la personne de référence. Un ménage est qualifié d'immigré lorsque la personne de référence du ménage est immigrée.</t>
  </si>
  <si>
    <t>Note : un immigré est une personne née étrangère à l'étranger.</t>
  </si>
  <si>
    <t>Note : un étranger est une personne de nationalité étrangère.</t>
  </si>
  <si>
    <t>Champ : Mayotte.</t>
  </si>
  <si>
    <t>Source : Insee, RP2017, exploitation principale.</t>
  </si>
  <si>
    <t>Comores</t>
  </si>
  <si>
    <t>Madagascar</t>
  </si>
  <si>
    <t>Congo (Rép. Dém., ex-Zaïre)</t>
  </si>
  <si>
    <t>Rwanda</t>
  </si>
  <si>
    <t>Congo</t>
  </si>
  <si>
    <t>Algérie</t>
  </si>
  <si>
    <t>Maroc</t>
  </si>
  <si>
    <t>Espagne</t>
  </si>
  <si>
    <t>Sénégal</t>
  </si>
  <si>
    <t>Burundi</t>
  </si>
  <si>
    <t>Comoriens</t>
  </si>
  <si>
    <t>Malgaches</t>
  </si>
  <si>
    <t>Rwandais</t>
  </si>
  <si>
    <t>Zaïrois</t>
  </si>
  <si>
    <t>Congolais</t>
  </si>
  <si>
    <t>Espagnols</t>
  </si>
  <si>
    <t>Burundais</t>
  </si>
  <si>
    <t>Marocains</t>
  </si>
  <si>
    <t>Algériens</t>
  </si>
  <si>
    <t>Belges</t>
  </si>
  <si>
    <t>Source : Insee, RP2017, exploitation complémentaire.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</si>
</sst>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10" x14ac:knownFonts="1">
    <font>
      <sz val="11"/>
      <color theme="1"/>
      <name val="Calibri"/>
      <family val="2"/>
      <scheme val="minor"/>
    </font>
    <font>
      <b/>
      <sz val="11"/>
      <color rgb="FF7030A0"/>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9"/>
      <color theme="1"/>
      <name val="Calibri"/>
      <family val="2"/>
    </font>
    <font>
      <sz val="9"/>
      <color theme="1"/>
      <name val="Calibri"/>
      <family val="2"/>
    </font>
    <font>
      <i/>
      <sz val="9"/>
      <color theme="1"/>
      <name val="Calibri"/>
      <family val="2"/>
    </font>
    <font>
      <sz val="9"/>
      <color theme="1"/>
      <name val="Calibri"/>
      <family val="2"/>
      <scheme val="minor"/>
    </font>
    <font>
      <i/>
      <sz val="9"/>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3">
    <xf numFmtId="0" fontId="0" fillId="0" borderId="0"/>
    <xf numFmtId="0" fontId="2" fillId="0" borderId="0" applyNumberFormat="0" applyFill="0" applyBorder="0" applyAlignment="0" applyProtection="0"/>
    <xf numFmtId="43" fontId="3" fillId="0" borderId="0" applyFont="0" applyFill="0" applyBorder="0" applyAlignment="0" applyProtection="0"/>
  </cellStyleXfs>
  <cellXfs count="37">
    <xf numFmtId="0" fontId="0" fillId="0" borderId="0" xfId="0"/>
    <xf numFmtId="0" fontId="1" fillId="2" borderId="0" xfId="0" applyFont="1" applyFill="1"/>
    <xf numFmtId="0" fontId="0" fillId="2" borderId="0" xfId="0" applyFill="1"/>
    <xf numFmtId="0" fontId="0" fillId="2" borderId="0" xfId="0" applyFill="1" applyAlignment="1">
      <alignment wrapText="1"/>
    </xf>
    <xf numFmtId="164" fontId="5" fillId="2" borderId="1" xfId="2" applyNumberFormat="1" applyFont="1" applyFill="1" applyBorder="1" applyAlignment="1">
      <alignment horizontal="center" vertical="center" wrapText="1"/>
    </xf>
    <xf numFmtId="164" fontId="5" fillId="2" borderId="2" xfId="2" applyNumberFormat="1" applyFont="1" applyFill="1" applyBorder="1" applyAlignment="1">
      <alignment horizontal="center" vertical="center" wrapText="1"/>
    </xf>
    <xf numFmtId="164" fontId="5" fillId="2" borderId="3" xfId="2" applyNumberFormat="1" applyFont="1" applyFill="1" applyBorder="1" applyAlignment="1">
      <alignment horizontal="center" vertical="center" wrapText="1"/>
    </xf>
    <xf numFmtId="164" fontId="5" fillId="2" borderId="4" xfId="2" applyNumberFormat="1" applyFont="1" applyFill="1" applyBorder="1" applyAlignment="1">
      <alignment horizontal="center" vertical="center" wrapText="1"/>
    </xf>
    <xf numFmtId="164" fontId="6" fillId="2" borderId="5" xfId="2" applyNumberFormat="1" applyFont="1" applyFill="1" applyBorder="1" applyAlignment="1">
      <alignment vertical="center"/>
    </xf>
    <xf numFmtId="164" fontId="0" fillId="2" borderId="6" xfId="2" applyNumberFormat="1" applyFont="1" applyFill="1" applyBorder="1"/>
    <xf numFmtId="164" fontId="4" fillId="2" borderId="5" xfId="2" applyNumberFormat="1" applyFont="1" applyFill="1" applyBorder="1"/>
    <xf numFmtId="164" fontId="6" fillId="2" borderId="7" xfId="2" applyNumberFormat="1" applyFont="1" applyFill="1" applyBorder="1" applyAlignment="1">
      <alignment vertical="center"/>
    </xf>
    <xf numFmtId="164" fontId="0" fillId="2" borderId="0" xfId="2" applyNumberFormat="1" applyFont="1" applyFill="1" applyBorder="1"/>
    <xf numFmtId="164" fontId="4" fillId="2" borderId="7" xfId="2" applyNumberFormat="1" applyFont="1" applyFill="1" applyBorder="1"/>
    <xf numFmtId="164" fontId="6" fillId="2" borderId="8" xfId="2" applyNumberFormat="1" applyFont="1" applyFill="1" applyBorder="1" applyAlignment="1">
      <alignment vertical="center"/>
    </xf>
    <xf numFmtId="164" fontId="0" fillId="2" borderId="9" xfId="2" applyNumberFormat="1" applyFont="1" applyFill="1" applyBorder="1"/>
    <xf numFmtId="164" fontId="4" fillId="2" borderId="8" xfId="2" applyNumberFormat="1" applyFont="1" applyFill="1" applyBorder="1"/>
    <xf numFmtId="164" fontId="6" fillId="2" borderId="0" xfId="2" applyNumberFormat="1" applyFont="1" applyFill="1" applyBorder="1"/>
    <xf numFmtId="164" fontId="6" fillId="2" borderId="0" xfId="2" applyNumberFormat="1" applyFont="1" applyFill="1" applyBorder="1" applyAlignment="1">
      <alignment vertical="center"/>
    </xf>
    <xf numFmtId="164" fontId="7" fillId="2" borderId="0" xfId="2" applyNumberFormat="1" applyFont="1" applyFill="1" applyBorder="1"/>
    <xf numFmtId="164" fontId="0" fillId="2" borderId="0" xfId="2" applyNumberFormat="1" applyFont="1" applyFill="1"/>
    <xf numFmtId="0" fontId="4" fillId="2" borderId="4" xfId="0" applyFont="1" applyFill="1" applyBorder="1" applyAlignment="1">
      <alignment horizontal="center" vertical="top" wrapText="1"/>
    </xf>
    <xf numFmtId="0" fontId="4" fillId="2" borderId="4" xfId="0" applyFont="1" applyFill="1" applyBorder="1"/>
    <xf numFmtId="0" fontId="0" fillId="2" borderId="4" xfId="0" applyFill="1" applyBorder="1"/>
    <xf numFmtId="164" fontId="0" fillId="2" borderId="4" xfId="2" applyNumberFormat="1" applyFont="1" applyFill="1" applyBorder="1"/>
    <xf numFmtId="165" fontId="0" fillId="2" borderId="4" xfId="0" applyNumberFormat="1" applyFill="1" applyBorder="1"/>
    <xf numFmtId="0" fontId="4" fillId="2" borderId="10" xfId="0" applyFont="1" applyFill="1" applyBorder="1"/>
    <xf numFmtId="0" fontId="0" fillId="2" borderId="0" xfId="0" applyFill="1" applyBorder="1"/>
    <xf numFmtId="0" fontId="0" fillId="2" borderId="10" xfId="0" applyFill="1" applyBorder="1"/>
    <xf numFmtId="164" fontId="4" fillId="2" borderId="4" xfId="0" applyNumberFormat="1" applyFont="1" applyFill="1" applyBorder="1"/>
    <xf numFmtId="165" fontId="4" fillId="2" borderId="4" xfId="0" applyNumberFormat="1" applyFont="1" applyFill="1" applyBorder="1"/>
    <xf numFmtId="0" fontId="8" fillId="2" borderId="0" xfId="0" applyFont="1" applyFill="1"/>
    <xf numFmtId="0" fontId="4" fillId="2" borderId="0" xfId="0" applyFont="1" applyFill="1" applyBorder="1"/>
    <xf numFmtId="164" fontId="4" fillId="2" borderId="0" xfId="0" applyNumberFormat="1" applyFont="1" applyFill="1" applyBorder="1"/>
    <xf numFmtId="165" fontId="4" fillId="2" borderId="0" xfId="0" applyNumberFormat="1" applyFont="1" applyFill="1" applyBorder="1"/>
    <xf numFmtId="0" fontId="9" fillId="2" borderId="0" xfId="0" applyFont="1" applyFill="1"/>
    <xf numFmtId="0" fontId="2" fillId="2" borderId="0" xfId="1" applyFill="1"/>
  </cellXfs>
  <cellStyles count="3">
    <cellStyle name="Lien hypertexte" xfId="1" builtinId="8"/>
    <cellStyle name="Millier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baseColWidth="10" defaultRowHeight="15" x14ac:dyDescent="0.25"/>
  <cols>
    <col min="1" max="16384" width="11.42578125" style="2"/>
  </cols>
  <sheetData>
    <row r="1" spans="1:1" x14ac:dyDescent="0.25">
      <c r="A1" s="1" t="s">
        <v>0</v>
      </c>
    </row>
    <row r="3" spans="1:1" x14ac:dyDescent="0.25">
      <c r="A3" s="36" t="s">
        <v>1</v>
      </c>
    </row>
    <row r="4" spans="1:1" x14ac:dyDescent="0.25">
      <c r="A4" s="36" t="s">
        <v>2</v>
      </c>
    </row>
    <row r="6" spans="1:1" x14ac:dyDescent="0.25">
      <c r="A6" s="36" t="s">
        <v>3</v>
      </c>
    </row>
    <row r="8" spans="1:1" x14ac:dyDescent="0.25">
      <c r="A8" s="36" t="s">
        <v>4</v>
      </c>
    </row>
  </sheetData>
  <hyperlinks>
    <hyperlink ref="A3" location="Pop0!A1" display="Pop0: Principaux pays d'origine pour les immigrés "/>
    <hyperlink ref="A4" location="Pop0!A20" display="Pop0: Principales nationalités des étrangers"/>
    <hyperlink ref="A6" location="Men0!A1" display="Men0: Ménages et personnes immigrés selon la définition retenue"/>
    <hyperlink ref="A8" location="Fam0!A1" display="Fam0: Familles et personnes immigrées selon la définition retenu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heetViews>
  <sheetFormatPr baseColWidth="10" defaultRowHeight="15" x14ac:dyDescent="0.25"/>
  <cols>
    <col min="1" max="1" width="6.42578125" style="2" customWidth="1"/>
    <col min="2" max="2" width="18.140625" style="2" customWidth="1"/>
    <col min="3" max="3" width="13" style="2" customWidth="1"/>
    <col min="4" max="4" width="15.5703125" style="2" customWidth="1"/>
    <col min="5" max="5" width="12.5703125" style="2" customWidth="1"/>
    <col min="6" max="6" width="15.5703125" style="2" customWidth="1"/>
    <col min="7" max="16384" width="11.42578125" style="2"/>
  </cols>
  <sheetData>
    <row r="1" spans="1:5" x14ac:dyDescent="0.25">
      <c r="A1" s="1" t="s">
        <v>15</v>
      </c>
    </row>
    <row r="2" spans="1:5" x14ac:dyDescent="0.25">
      <c r="A2" s="1"/>
    </row>
    <row r="3" spans="1:5" ht="45" x14ac:dyDescent="0.25">
      <c r="A3" s="21"/>
      <c r="B3" s="21" t="s">
        <v>16</v>
      </c>
      <c r="C3" s="21" t="s">
        <v>17</v>
      </c>
      <c r="D3" s="21" t="s">
        <v>18</v>
      </c>
    </row>
    <row r="4" spans="1:5" x14ac:dyDescent="0.25">
      <c r="A4" s="22">
        <v>1</v>
      </c>
      <c r="B4" s="23" t="s">
        <v>35</v>
      </c>
      <c r="C4" s="24">
        <v>81594.27</v>
      </c>
      <c r="D4" s="25">
        <f>C4/$C$15*100</f>
        <v>91.576718396181519</v>
      </c>
    </row>
    <row r="5" spans="1:5" x14ac:dyDescent="0.25">
      <c r="A5" s="22">
        <v>2</v>
      </c>
      <c r="B5" s="23" t="s">
        <v>36</v>
      </c>
      <c r="C5" s="24">
        <v>6092.36</v>
      </c>
      <c r="D5" s="25">
        <f t="shared" ref="D5:D15" si="0">C5/$C$15*100</f>
        <v>6.8377146592298752</v>
      </c>
    </row>
    <row r="6" spans="1:5" x14ac:dyDescent="0.25">
      <c r="A6" s="22">
        <v>3</v>
      </c>
      <c r="B6" s="23" t="s">
        <v>37</v>
      </c>
      <c r="C6" s="24">
        <v>158.03</v>
      </c>
      <c r="D6" s="25">
        <f t="shared" si="0"/>
        <v>0.17736378802271979</v>
      </c>
    </row>
    <row r="7" spans="1:5" x14ac:dyDescent="0.25">
      <c r="A7" s="22">
        <v>4</v>
      </c>
      <c r="B7" s="23" t="s">
        <v>38</v>
      </c>
      <c r="C7" s="24">
        <v>137.91</v>
      </c>
      <c r="D7" s="25">
        <f t="shared" si="0"/>
        <v>0.15478225657288672</v>
      </c>
    </row>
    <row r="8" spans="1:5" x14ac:dyDescent="0.25">
      <c r="A8" s="22">
        <v>5</v>
      </c>
      <c r="B8" s="23" t="s">
        <v>39</v>
      </c>
      <c r="C8" s="24">
        <v>124.81</v>
      </c>
      <c r="D8" s="25">
        <f t="shared" si="0"/>
        <v>0.1400795695951127</v>
      </c>
    </row>
    <row r="9" spans="1:5" x14ac:dyDescent="0.25">
      <c r="A9" s="22">
        <v>6</v>
      </c>
      <c r="B9" s="23" t="s">
        <v>40</v>
      </c>
      <c r="C9" s="24">
        <v>87.38</v>
      </c>
      <c r="D9" s="25">
        <f t="shared" si="0"/>
        <v>9.8070289169304922E-2</v>
      </c>
    </row>
    <row r="10" spans="1:5" x14ac:dyDescent="0.25">
      <c r="A10" s="22">
        <v>7</v>
      </c>
      <c r="B10" s="23" t="s">
        <v>41</v>
      </c>
      <c r="C10" s="24">
        <v>79.73</v>
      </c>
      <c r="D10" s="25">
        <f t="shared" si="0"/>
        <v>8.9484368911291856E-2</v>
      </c>
    </row>
    <row r="11" spans="1:5" x14ac:dyDescent="0.25">
      <c r="A11" s="22">
        <v>8</v>
      </c>
      <c r="B11" s="23" t="s">
        <v>42</v>
      </c>
      <c r="C11" s="24">
        <v>73.25</v>
      </c>
      <c r="D11" s="25">
        <f t="shared" si="0"/>
        <v>8.2211589398621943E-2</v>
      </c>
    </row>
    <row r="12" spans="1:5" x14ac:dyDescent="0.25">
      <c r="A12" s="22">
        <v>9</v>
      </c>
      <c r="B12" s="23" t="s">
        <v>43</v>
      </c>
      <c r="C12" s="24">
        <v>62.33</v>
      </c>
      <c r="D12" s="25">
        <f t="shared" si="0"/>
        <v>6.9955609108752301E-2</v>
      </c>
    </row>
    <row r="13" spans="1:5" x14ac:dyDescent="0.25">
      <c r="A13" s="22">
        <v>10</v>
      </c>
      <c r="B13" s="23" t="s">
        <v>44</v>
      </c>
      <c r="C13" s="24">
        <v>51.11</v>
      </c>
      <c r="D13" s="25">
        <f t="shared" si="0"/>
        <v>5.7362926063666449E-2</v>
      </c>
    </row>
    <row r="14" spans="1:5" x14ac:dyDescent="0.25">
      <c r="A14" s="26"/>
      <c r="B14" s="23" t="s">
        <v>19</v>
      </c>
      <c r="C14" s="24">
        <v>638.18000000000018</v>
      </c>
      <c r="D14" s="25">
        <f t="shared" si="0"/>
        <v>0.71625654774624659</v>
      </c>
      <c r="E14" s="27"/>
    </row>
    <row r="15" spans="1:5" x14ac:dyDescent="0.25">
      <c r="A15" s="28"/>
      <c r="B15" s="22" t="s">
        <v>20</v>
      </c>
      <c r="C15" s="29">
        <f>SUM(C4:C14)</f>
        <v>89099.36</v>
      </c>
      <c r="D15" s="30">
        <f t="shared" si="0"/>
        <v>100</v>
      </c>
    </row>
    <row r="16" spans="1:5" x14ac:dyDescent="0.25">
      <c r="A16" s="31" t="s">
        <v>31</v>
      </c>
      <c r="B16" s="32"/>
      <c r="C16" s="33"/>
      <c r="D16" s="34"/>
    </row>
    <row r="17" spans="1:4" x14ac:dyDescent="0.25">
      <c r="A17" s="31" t="s">
        <v>33</v>
      </c>
      <c r="B17" s="32"/>
      <c r="C17" s="33"/>
      <c r="D17" s="34"/>
    </row>
    <row r="18" spans="1:4" x14ac:dyDescent="0.25">
      <c r="A18" s="35" t="s">
        <v>34</v>
      </c>
      <c r="B18" s="32"/>
      <c r="C18" s="33"/>
      <c r="D18" s="34"/>
    </row>
    <row r="19" spans="1:4" x14ac:dyDescent="0.25">
      <c r="A19" s="27"/>
      <c r="B19" s="32"/>
      <c r="C19" s="33"/>
      <c r="D19" s="34"/>
    </row>
    <row r="20" spans="1:4" x14ac:dyDescent="0.25">
      <c r="A20" s="1" t="s">
        <v>21</v>
      </c>
    </row>
    <row r="22" spans="1:4" ht="45" x14ac:dyDescent="0.25">
      <c r="A22" s="21"/>
      <c r="B22" s="21" t="s">
        <v>22</v>
      </c>
      <c r="C22" s="21" t="s">
        <v>23</v>
      </c>
      <c r="D22" s="21" t="s">
        <v>24</v>
      </c>
    </row>
    <row r="23" spans="1:4" x14ac:dyDescent="0.25">
      <c r="A23" s="22">
        <v>1</v>
      </c>
      <c r="B23" s="23" t="s">
        <v>45</v>
      </c>
      <c r="C23" s="24">
        <v>116455.47</v>
      </c>
      <c r="D23" s="25">
        <f>C23/$C$34*100</f>
        <v>94.851171289748379</v>
      </c>
    </row>
    <row r="24" spans="1:4" x14ac:dyDescent="0.25">
      <c r="A24" s="22">
        <v>2</v>
      </c>
      <c r="B24" s="23" t="s">
        <v>46</v>
      </c>
      <c r="C24" s="24">
        <v>5271.56</v>
      </c>
      <c r="D24" s="25">
        <f t="shared" ref="D24:D33" si="1">C24/$C$34*100</f>
        <v>4.2936037313162361</v>
      </c>
    </row>
    <row r="25" spans="1:4" x14ac:dyDescent="0.25">
      <c r="A25" s="22">
        <v>3</v>
      </c>
      <c r="B25" s="23" t="s">
        <v>47</v>
      </c>
      <c r="C25" s="24">
        <v>162.02000000000001</v>
      </c>
      <c r="D25" s="25">
        <f t="shared" si="1"/>
        <v>0.13196277317299937</v>
      </c>
    </row>
    <row r="26" spans="1:4" x14ac:dyDescent="0.25">
      <c r="A26" s="22">
        <v>4</v>
      </c>
      <c r="B26" s="23" t="s">
        <v>48</v>
      </c>
      <c r="C26" s="24">
        <v>124.05</v>
      </c>
      <c r="D26" s="25">
        <f t="shared" si="1"/>
        <v>0.10103679800092934</v>
      </c>
    </row>
    <row r="27" spans="1:4" x14ac:dyDescent="0.25">
      <c r="A27" s="22">
        <v>5</v>
      </c>
      <c r="B27" s="23" t="s">
        <v>49</v>
      </c>
      <c r="C27" s="24">
        <v>119.08</v>
      </c>
      <c r="D27" s="25">
        <f t="shared" si="1"/>
        <v>9.6988810205164575E-2</v>
      </c>
    </row>
    <row r="28" spans="1:4" x14ac:dyDescent="0.25">
      <c r="A28" s="22">
        <v>6</v>
      </c>
      <c r="B28" s="23" t="s">
        <v>50</v>
      </c>
      <c r="C28" s="24">
        <v>75.150000000000006</v>
      </c>
      <c r="D28" s="25">
        <f t="shared" si="1"/>
        <v>6.1208507616040631E-2</v>
      </c>
    </row>
    <row r="29" spans="1:4" x14ac:dyDescent="0.25">
      <c r="A29" s="22">
        <v>7</v>
      </c>
      <c r="B29" s="23" t="s">
        <v>51</v>
      </c>
      <c r="C29" s="24">
        <v>55.15</v>
      </c>
      <c r="D29" s="25">
        <f t="shared" si="1"/>
        <v>4.4918818297067731E-2</v>
      </c>
    </row>
    <row r="30" spans="1:4" x14ac:dyDescent="0.25">
      <c r="A30" s="22">
        <v>8</v>
      </c>
      <c r="B30" s="23" t="s">
        <v>52</v>
      </c>
      <c r="C30" s="24">
        <v>41.06</v>
      </c>
      <c r="D30" s="25">
        <f t="shared" si="1"/>
        <v>3.3442732171851342E-2</v>
      </c>
    </row>
    <row r="31" spans="1:4" x14ac:dyDescent="0.25">
      <c r="A31" s="22">
        <v>9</v>
      </c>
      <c r="B31" s="23" t="s">
        <v>53</v>
      </c>
      <c r="C31" s="24">
        <v>37.01</v>
      </c>
      <c r="D31" s="25">
        <f t="shared" si="1"/>
        <v>3.0144070084759327E-2</v>
      </c>
    </row>
    <row r="32" spans="1:4" x14ac:dyDescent="0.25">
      <c r="A32" s="22">
        <v>10</v>
      </c>
      <c r="B32" s="23" t="s">
        <v>54</v>
      </c>
      <c r="C32" s="24">
        <v>31.97</v>
      </c>
      <c r="D32" s="25">
        <f t="shared" si="1"/>
        <v>2.603906837637816E-2</v>
      </c>
    </row>
    <row r="33" spans="1:4" x14ac:dyDescent="0.25">
      <c r="A33" s="26"/>
      <c r="B33" s="23" t="s">
        <v>25</v>
      </c>
      <c r="C33" s="24">
        <v>404.53</v>
      </c>
      <c r="D33" s="25">
        <f t="shared" si="1"/>
        <v>0.32948340101020512</v>
      </c>
    </row>
    <row r="34" spans="1:4" x14ac:dyDescent="0.25">
      <c r="A34" s="28"/>
      <c r="B34" s="22" t="s">
        <v>20</v>
      </c>
      <c r="C34" s="29">
        <f>SUM(C23:C33)</f>
        <v>122777.04999999999</v>
      </c>
      <c r="D34" s="30">
        <f>SUM(D23:D33)</f>
        <v>100.00000000000001</v>
      </c>
    </row>
    <row r="35" spans="1:4" x14ac:dyDescent="0.25">
      <c r="A35" s="31" t="s">
        <v>32</v>
      </c>
    </row>
    <row r="36" spans="1:4" x14ac:dyDescent="0.25">
      <c r="A36" s="31" t="s">
        <v>33</v>
      </c>
    </row>
    <row r="37" spans="1:4" x14ac:dyDescent="0.25">
      <c r="A37" s="35" t="s">
        <v>34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heetViews>
  <sheetFormatPr baseColWidth="10" defaultRowHeight="15" x14ac:dyDescent="0.25"/>
  <cols>
    <col min="1" max="1" width="23.5703125" style="2" customWidth="1"/>
    <col min="2" max="2" width="27.140625" style="2" customWidth="1"/>
    <col min="3" max="3" width="25" style="2" customWidth="1"/>
    <col min="4" max="4" width="17.7109375" style="2" customWidth="1"/>
    <col min="5" max="5" width="25.5703125" style="2" customWidth="1"/>
    <col min="6" max="6" width="15.42578125" style="2" customWidth="1"/>
    <col min="7" max="16384" width="11.42578125" style="2"/>
  </cols>
  <sheetData>
    <row r="1" spans="1:9" x14ac:dyDescent="0.25">
      <c r="A1" s="1" t="s">
        <v>26</v>
      </c>
    </row>
    <row r="2" spans="1:9" x14ac:dyDescent="0.25">
      <c r="I2" s="3"/>
    </row>
    <row r="3" spans="1:9" ht="24" x14ac:dyDescent="0.25">
      <c r="A3" s="3"/>
      <c r="B3" s="4" t="s">
        <v>27</v>
      </c>
      <c r="C3" s="5" t="s">
        <v>7</v>
      </c>
      <c r="D3" s="5" t="s">
        <v>8</v>
      </c>
      <c r="E3" s="6" t="s">
        <v>9</v>
      </c>
      <c r="F3" s="7" t="s">
        <v>10</v>
      </c>
      <c r="G3" s="3"/>
      <c r="H3" s="3"/>
    </row>
    <row r="4" spans="1:9" x14ac:dyDescent="0.25">
      <c r="A4" s="8" t="s">
        <v>28</v>
      </c>
      <c r="B4" s="9">
        <v>41574.28</v>
      </c>
      <c r="C4" s="9">
        <v>40235.22</v>
      </c>
      <c r="D4" s="9">
        <v>33281.39</v>
      </c>
      <c r="E4" s="9">
        <v>29823.66</v>
      </c>
      <c r="F4" s="10">
        <v>63128.68</v>
      </c>
    </row>
    <row r="5" spans="1:9" x14ac:dyDescent="0.25">
      <c r="A5" s="11" t="s">
        <v>12</v>
      </c>
      <c r="B5" s="12">
        <v>185856.23</v>
      </c>
      <c r="C5" s="12">
        <v>179434.45</v>
      </c>
      <c r="D5" s="12">
        <v>144829.16</v>
      </c>
      <c r="E5" s="12">
        <v>129133.36</v>
      </c>
      <c r="F5" s="13">
        <v>255573.4</v>
      </c>
    </row>
    <row r="6" spans="1:9" x14ac:dyDescent="0.25">
      <c r="A6" s="14" t="s">
        <v>29</v>
      </c>
      <c r="B6" s="15">
        <v>88891.02</v>
      </c>
      <c r="C6" s="15">
        <v>87023.71</v>
      </c>
      <c r="D6" s="15">
        <v>76422.490000000005</v>
      </c>
      <c r="E6" s="15">
        <v>72039.19</v>
      </c>
      <c r="F6" s="16">
        <v>88891.02</v>
      </c>
    </row>
    <row r="7" spans="1:9" x14ac:dyDescent="0.25">
      <c r="A7" s="17" t="s">
        <v>33</v>
      </c>
    </row>
    <row r="8" spans="1:9" x14ac:dyDescent="0.25">
      <c r="A8" s="17" t="str">
        <f>IF(1&lt;2,"Lecture : en 2017, "&amp;ROUND(D4,0)&amp;" ménages ont pour personne de référence un individu immigré. Ces ménages comptent "&amp;ROUND(D5,0)&amp;" personnes dont "&amp;ROUND(D6,0)&amp;" personnes immigrées.")</f>
        <v>Lecture : en 2017, 33281 ménages ont pour personne de référence un individu immigré. Ces ménages comptent 144829 personnes dont 76422 personnes immigrées.</v>
      </c>
    </row>
    <row r="9" spans="1:9" x14ac:dyDescent="0.25">
      <c r="A9" s="19" t="s">
        <v>55</v>
      </c>
    </row>
    <row r="11" spans="1:9" x14ac:dyDescent="0.25">
      <c r="A11" s="17" t="s">
        <v>30</v>
      </c>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baseColWidth="10" defaultColWidth="24.42578125" defaultRowHeight="15" x14ac:dyDescent="0.25"/>
  <cols>
    <col min="1" max="1" width="21.5703125" style="2" customWidth="1"/>
    <col min="2" max="2" width="32.140625" style="2" customWidth="1"/>
    <col min="3" max="3" width="26.7109375" style="2" customWidth="1"/>
    <col min="4" max="4" width="20.7109375" style="2" customWidth="1"/>
    <col min="5" max="5" width="26.140625" style="2" customWidth="1"/>
    <col min="6" max="16384" width="24.42578125" style="2"/>
  </cols>
  <sheetData>
    <row r="1" spans="1:6" x14ac:dyDescent="0.25">
      <c r="A1" s="1" t="s">
        <v>5</v>
      </c>
    </row>
    <row r="3" spans="1:6" ht="24" x14ac:dyDescent="0.25">
      <c r="A3" s="3"/>
      <c r="B3" s="4" t="s">
        <v>6</v>
      </c>
      <c r="C3" s="5" t="s">
        <v>7</v>
      </c>
      <c r="D3" s="5" t="s">
        <v>8</v>
      </c>
      <c r="E3" s="6" t="s">
        <v>9</v>
      </c>
      <c r="F3" s="7" t="s">
        <v>10</v>
      </c>
    </row>
    <row r="4" spans="1:6" x14ac:dyDescent="0.25">
      <c r="A4" s="8" t="s">
        <v>11</v>
      </c>
      <c r="B4" s="9">
        <v>37355.82</v>
      </c>
      <c r="C4" s="9">
        <v>36761.339999999997</v>
      </c>
      <c r="D4" s="9">
        <v>29762.44</v>
      </c>
      <c r="E4" s="9">
        <v>26234.54</v>
      </c>
      <c r="F4" s="10">
        <v>54085.81</v>
      </c>
    </row>
    <row r="5" spans="1:6" x14ac:dyDescent="0.25">
      <c r="A5" s="11" t="s">
        <v>12</v>
      </c>
      <c r="B5" s="12">
        <v>166869.51</v>
      </c>
      <c r="C5" s="12">
        <v>164381.79999999999</v>
      </c>
      <c r="D5" s="12">
        <v>131588.1</v>
      </c>
      <c r="E5" s="12">
        <v>116723.1</v>
      </c>
      <c r="F5" s="13">
        <v>229973.12</v>
      </c>
    </row>
    <row r="6" spans="1:6" x14ac:dyDescent="0.25">
      <c r="A6" s="14" t="s">
        <v>13</v>
      </c>
      <c r="B6" s="15">
        <v>76425.34</v>
      </c>
      <c r="C6" s="15">
        <v>75650.820000000007</v>
      </c>
      <c r="D6" s="15">
        <v>66114.87</v>
      </c>
      <c r="E6" s="15">
        <v>62057.04</v>
      </c>
      <c r="F6" s="16">
        <v>76425.34</v>
      </c>
    </row>
    <row r="7" spans="1:6" x14ac:dyDescent="0.25">
      <c r="A7" s="17" t="s">
        <v>33</v>
      </c>
    </row>
    <row r="8" spans="1:6" x14ac:dyDescent="0.25">
      <c r="A8" s="18" t="str">
        <f>IF(1&lt;2,"Lecture : en 2017, "&amp;ROUND(D4,0)&amp;" familles ont pour personne de référence un individu immigré. Ces familles comptent "&amp;ROUND(D5,0)&amp;" personnes dont "&amp;ROUND(D6,0)&amp;" personnes immigrées.","")</f>
        <v>Lecture : en 2017, 29762 familles ont pour personne de référence un individu immigré. Ces familles comptent 131588 personnes dont 66115 personnes immigrées.</v>
      </c>
    </row>
    <row r="9" spans="1:6" x14ac:dyDescent="0.25">
      <c r="A9" s="19" t="s">
        <v>55</v>
      </c>
    </row>
    <row r="11" spans="1:6" x14ac:dyDescent="0.25">
      <c r="A11" s="18" t="s">
        <v>14</v>
      </c>
      <c r="F11" s="20"/>
    </row>
    <row r="12" spans="1:6" x14ac:dyDescent="0.25">
      <c r="F12" s="20"/>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dcterms:created xsi:type="dcterms:W3CDTF">2018-03-08T14:23:00Z</dcterms:created>
  <dcterms:modified xsi:type="dcterms:W3CDTF">2020-01-08T15:49:13Z</dcterms:modified>
</cp:coreProperties>
</file>